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6"/>
  <workbookPr/>
  <mc:AlternateContent xmlns:mc="http://schemas.openxmlformats.org/markup-compatibility/2006">
    <mc:Choice Requires="x15">
      <x15ac:absPath xmlns:x15ac="http://schemas.microsoft.com/office/spreadsheetml/2010/11/ac" url="https://montanaedu-my.sharepoint.com/personal/z34k163_msu_montana_edu/Documents/"/>
    </mc:Choice>
  </mc:AlternateContent>
  <xr:revisionPtr revIDLastSave="0" documentId="8_{8046F9EE-D45C-41B4-B815-A0E1D0F2D696}" xr6:coauthVersionLast="47" xr6:coauthVersionMax="47" xr10:uidLastSave="{00000000-0000-0000-0000-000000000000}"/>
  <bookViews>
    <workbookView xWindow="25080" yWindow="-120" windowWidth="29040" windowHeight="15720" firstSheet="1" activeTab="1" xr2:uid="{9CACF77E-FC48-4AA8-B53D-F2978CD3544D}"/>
  </bookViews>
  <sheets>
    <sheet name="&lt;WELCOME&gt;" sheetId="3" r:id="rId1"/>
    <sheet name="DIS WORKSHEET" sheetId="1" r:id="rId2"/>
    <sheet name="SIGNATURE PAGE" sheetId="4" r:id="rId3"/>
    <sheet name="&lt;INDEX&gt;" sheetId="2" state="hidden" r:id="rId4"/>
  </sheets>
  <definedNames>
    <definedName name="CORE">TBL_CORE[CORE]</definedName>
    <definedName name="COURSE_RUBRIC_UPPER1">TBL_UPPER1[COURSE RUBRIC]</definedName>
    <definedName name="COURSE_RUBRIC_UPPER2">TBL_UPPER2[COURSE RUBRIC]</definedName>
    <definedName name="COURSE_RUBRIC_UPPER3">TBL_UPPER3[COURSE RUBRIC]</definedName>
    <definedName name="_xlnm.Print_Area" localSheetId="1">'DIS WORKSHEET'!$A$1:$N$45</definedName>
    <definedName name="_xlnm.Print_Area" localSheetId="2">'SIGNATURE PAGE'!$A$1:$L$21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44" i="1" l="1" a="1"/>
  <c r="D41" i="1" a="1"/>
  <c r="D42" i="1" a="1"/>
  <c r="D43" i="1" a="1"/>
  <c r="D45" i="1" a="1"/>
  <c r="B41" i="1" a="1"/>
  <c r="B42" i="1" a="1"/>
  <c r="B43" i="1" a="1"/>
  <c r="B44" i="1" a="1"/>
  <c r="B45" i="1" a="1"/>
  <c r="N31" i="1"/>
  <c r="N33" i="1"/>
  <c r="N29" i="1"/>
  <c r="I29" i="1"/>
  <c r="D29" i="1"/>
  <c r="N28" i="1"/>
  <c r="I28" i="1"/>
  <c r="D28" i="1"/>
  <c r="D45" i="1"/>
  <c r="B45" i="1"/>
  <c r="D44" i="1"/>
  <c r="B44" i="1"/>
  <c r="D43" i="1"/>
  <c r="B43" i="1"/>
  <c r="D42" i="1"/>
  <c r="B42" i="1"/>
  <c r="D41" i="1"/>
  <c r="B41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<sst xmlns="http://schemas.openxmlformats.org/spreadsheetml/2006/main" count="173" uniqueCount="98">
  <si>
    <t>HELLO AND WELCOME TO THE HONORS COLLEGE</t>
  </si>
  <si>
    <t>DIRECTED INTERDISCIPLINARY STUDIES (DIS) COURSE PLAN WORKSHEET</t>
  </si>
  <si>
    <t>TOGGLE BELLOW ↓ TO FIND THE WORKSHEET &amp; SIGNATURE PAGE TO EDIT**</t>
  </si>
  <si>
    <t>DIS COURSE WORKSHEET</t>
  </si>
  <si>
    <t>SIGNATURE PAGE</t>
  </si>
  <si>
    <t xml:space="preserve">PLEASE REACH OUT TO ASSISTANT DEAN STEVEN DAVIS WITH QUESTIONS: </t>
  </si>
  <si>
    <t>steven.davis2@montana.edu</t>
  </si>
  <si>
    <t xml:space="preserve">OR </t>
  </si>
  <si>
    <t>honors@montana.edu</t>
  </si>
  <si>
    <t>**Please change all text in RED to your information</t>
  </si>
  <si>
    <t>PROPOSED DIRECTED INTERDISCIPLINARY STUDIES (DIS) COURSE PLAN WORKSHEET</t>
  </si>
  <si>
    <t xml:space="preserve">STUDENT NAME: </t>
  </si>
  <si>
    <t>NAME</t>
  </si>
  <si>
    <t>LAST 4 OF GID:</t>
  </si>
  <si>
    <t xml:space="preserve">DEGREE SOUGHT (BS /BA): </t>
  </si>
  <si>
    <t>TYPE HERE</t>
  </si>
  <si>
    <t>DATE:</t>
  </si>
  <si>
    <t>M/D/YYYY</t>
  </si>
  <si>
    <t>DISCIPLINE 1</t>
  </si>
  <si>
    <t>DISCIPLINE 2</t>
  </si>
  <si>
    <t>DISCIPLINE 3</t>
  </si>
  <si>
    <t>HONORS EXAMPLE</t>
  </si>
  <si>
    <t>LOWER DIVISION COURSE CREDITS</t>
  </si>
  <si>
    <t>COURSE RUBRIC</t>
  </si>
  <si>
    <t>CREDITS</t>
  </si>
  <si>
    <t>CORE</t>
  </si>
  <si>
    <t>SEM*</t>
  </si>
  <si>
    <t>SEM</t>
  </si>
  <si>
    <t>HONR 201US</t>
  </si>
  <si>
    <t>US</t>
  </si>
  <si>
    <t>F27</t>
  </si>
  <si>
    <t>HONR 202IH</t>
  </si>
  <si>
    <t>IH</t>
  </si>
  <si>
    <t>S28</t>
  </si>
  <si>
    <t>UPPER DIVISION COURSE CREDITS (15 CR . MINIMUM PER DISCIPLINE)</t>
  </si>
  <si>
    <t>HONR 411RS</t>
  </si>
  <si>
    <t>RS</t>
  </si>
  <si>
    <t>S30</t>
  </si>
  <si>
    <t>HONR 415</t>
  </si>
  <si>
    <t>S29</t>
  </si>
  <si>
    <r>
      <t xml:space="preserve">TOTAL UPPER DIVISION DISCIPLINE 1 </t>
    </r>
    <r>
      <rPr>
        <sz val="11"/>
        <color theme="1"/>
        <rFont val="Aptos Narrow"/>
        <family val="2"/>
        <scheme val="minor"/>
      </rPr>
      <t>(15 MIN.)</t>
    </r>
  </si>
  <si>
    <r>
      <t xml:space="preserve">TOTAL UPPER DIVISION DISCIPLINE 2 </t>
    </r>
    <r>
      <rPr>
        <sz val="11"/>
        <color theme="1"/>
        <rFont val="Aptos Narrow"/>
        <family val="2"/>
        <scheme val="minor"/>
      </rPr>
      <t>(15 MIN.)</t>
    </r>
  </si>
  <si>
    <r>
      <t xml:space="preserve">TOTAL UPPER DIVISION DISCIPLINE 3 </t>
    </r>
    <r>
      <rPr>
        <sz val="11"/>
        <color theme="1"/>
        <rFont val="Aptos Narrow"/>
        <family val="2"/>
        <scheme val="minor"/>
      </rPr>
      <t>(15 MIN.)</t>
    </r>
  </si>
  <si>
    <r>
      <t xml:space="preserve">TOTAL DISCIPLINE 1 </t>
    </r>
    <r>
      <rPr>
        <sz val="11"/>
        <color theme="1"/>
        <rFont val="Aptos Narrow"/>
        <family val="2"/>
        <scheme val="minor"/>
      </rPr>
      <t>(30 CR. MINIMUM)</t>
    </r>
  </si>
  <si>
    <r>
      <t xml:space="preserve">TOTAL DISCIPLINE 2 </t>
    </r>
    <r>
      <rPr>
        <sz val="11"/>
        <color theme="1"/>
        <rFont val="Aptos Narrow"/>
        <family val="2"/>
        <scheme val="minor"/>
      </rPr>
      <t>(30 CR. MINIMUM)</t>
    </r>
  </si>
  <si>
    <r>
      <t xml:space="preserve">TOTAL DISCIPLINE 3 </t>
    </r>
    <r>
      <rPr>
        <sz val="11"/>
        <color theme="1"/>
        <rFont val="Aptos Narrow"/>
        <family val="2"/>
        <scheme val="minor"/>
      </rPr>
      <t>(30 CR. MINIMUM)</t>
    </r>
  </si>
  <si>
    <t>UPPER DIVISION COURSE SUBSTITUTIONS**</t>
  </si>
  <si>
    <t>If course</t>
  </si>
  <si>
    <t>is not availble, course</t>
  </si>
  <si>
    <t>HONR 400</t>
  </si>
  <si>
    <t>will satisfy.</t>
  </si>
  <si>
    <r>
      <t xml:space="preserve">TOTAL CREDITS ALL DISCIPLINES COMBINED </t>
    </r>
    <r>
      <rPr>
        <sz val="11"/>
        <color theme="1"/>
        <rFont val="Aptos Narrow"/>
        <family val="2"/>
        <scheme val="minor"/>
      </rPr>
      <t>(90 CR. MINIMUM)</t>
    </r>
  </si>
  <si>
    <r>
      <t>SENIOR YEAR RESEARCH /CREATIVE CREDITS</t>
    </r>
    <r>
      <rPr>
        <sz val="11"/>
        <color theme="1"/>
        <rFont val="Aptos Narrow"/>
        <family val="2"/>
        <scheme val="minor"/>
      </rPr>
      <t xml:space="preserve"> (IE. HONR 490R)***</t>
    </r>
  </si>
  <si>
    <t>8 minimum</t>
  </si>
  <si>
    <t>TOTAL CORE CREDITS</t>
  </si>
  <si>
    <t>* SEMESTER (IE. F26, S27, SU27)</t>
  </si>
  <si>
    <r>
      <t>**</t>
    </r>
    <r>
      <rPr>
        <i/>
        <sz val="10"/>
        <color theme="1"/>
        <rFont val="Aptos Narrow"/>
        <family val="2"/>
        <scheme val="minor"/>
      </rPr>
      <t>IF ADDITIONAL SUBSTITUTIONS ARE NEEDED AT ANY TIME, REFER TO THE D.I.S. COURSE AMENDMENT FORM</t>
    </r>
  </si>
  <si>
    <t>***8 CR. MIN. NOT COUNTED IN COURSE CREDITS, IE. HONR490R</t>
  </si>
  <si>
    <t>CORE 2.0 FULFILLMENT REQUIREMENTS</t>
  </si>
  <si>
    <t>TOTAL CREDITS FOR DIS DEGREE (120 CR. MINIMUM):</t>
  </si>
  <si>
    <t>FOUNDATION</t>
  </si>
  <si>
    <t>SATISFIED BY</t>
  </si>
  <si>
    <t>INQUIRY</t>
  </si>
  <si>
    <t xml:space="preserve">SATISFIED BY </t>
  </si>
  <si>
    <t xml:space="preserve">ADD ALL DISCIPLINES COMBINED CREDITS, SENIOR YEAR RESEARCH CREDITS, AND CURRENT </t>
  </si>
  <si>
    <t>IA</t>
  </si>
  <si>
    <t>COMPLETED CREDITS (SEE DEGREE WORKS OR TRANSCRIPT)</t>
  </si>
  <si>
    <t>D</t>
  </si>
  <si>
    <t>W</t>
  </si>
  <si>
    <t>IS</t>
  </si>
  <si>
    <t>Q</t>
  </si>
  <si>
    <t>IN</t>
  </si>
  <si>
    <t>CS</t>
  </si>
  <si>
    <t>R</t>
  </si>
  <si>
    <t>SIGNATURES</t>
  </si>
  <si>
    <t>FACULTY ADVISOR COMMITTEE MEMBER</t>
  </si>
  <si>
    <t>Printed Name:</t>
  </si>
  <si>
    <t>College /Dept:</t>
  </si>
  <si>
    <t>Dept. Phone:</t>
  </si>
  <si>
    <t>Signature:</t>
  </si>
  <si>
    <t>Date:</t>
  </si>
  <si>
    <t>HONORS ADVISOR (FAC) CHAIR:</t>
  </si>
  <si>
    <t xml:space="preserve">STUDENT'S DECLARED HOME COLLEGE: </t>
  </si>
  <si>
    <t xml:space="preserve">STUDENT'S DECLARED HOME DEPARTMENT: </t>
  </si>
  <si>
    <t>TITLE</t>
  </si>
  <si>
    <t>Seminar</t>
  </si>
  <si>
    <t>Diversity</t>
  </si>
  <si>
    <t>Writing</t>
  </si>
  <si>
    <t>Quantitative</t>
  </si>
  <si>
    <t>Contemporary Issues in Science</t>
  </si>
  <si>
    <t>Arts</t>
  </si>
  <si>
    <t>Humanities</t>
  </si>
  <si>
    <t>Scoial Sciences</t>
  </si>
  <si>
    <t>Natural Science</t>
  </si>
  <si>
    <t>Research &amp; Creative Experience</t>
  </si>
  <si>
    <t>RA</t>
  </si>
  <si>
    <t>RH</t>
  </si>
  <si>
    <t>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</si>
</sst>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-\X\X\X\X0000"/>
  </numFmts>
  <fonts count="2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i/>
      <sz val="10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1"/>
      <color theme="1"/>
      <name val="Franklin Gothic Book"/>
      <family val="2"/>
    </font>
    <font>
      <sz val="11"/>
      <color theme="1"/>
      <name val="Franklin Gothic Book"/>
      <family val="2"/>
    </font>
    <font>
      <b/>
      <u/>
      <sz val="11"/>
      <color theme="10"/>
      <name val="Garamond"/>
      <family val="1"/>
    </font>
    <font>
      <u/>
      <sz val="11"/>
      <color theme="10"/>
      <name val="Franklin Gothic Book"/>
      <family val="2"/>
    </font>
    <font>
      <b/>
      <sz val="14"/>
      <color theme="1"/>
      <name val="Garamond"/>
      <family val="1"/>
    </font>
    <font>
      <sz val="14"/>
      <color theme="1"/>
      <name val="Aptos Narrow"/>
      <family val="2"/>
      <scheme val="minor"/>
    </font>
    <font>
      <sz val="12"/>
      <color rgb="FFFF0000"/>
      <name val="Franklin Gothic Book"/>
      <family val="2"/>
    </font>
    <font>
      <i/>
      <sz val="9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rgb="FFFF0000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8"/>
      <color theme="1"/>
      <name val="Aptos Display"/>
      <family val="2"/>
      <scheme val="major"/>
    </font>
    <font>
      <sz val="14"/>
      <color rgb="FFFF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30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10" xfId="0" applyBorder="1"/>
    <xf numFmtId="0" fontId="0" fillId="0" borderId="12" xfId="0" applyBorder="1"/>
    <xf numFmtId="0" fontId="0" fillId="0" borderId="17" xfId="0" applyBorder="1"/>
    <xf numFmtId="0" fontId="0" fillId="0" borderId="18" xfId="0" applyBorder="1"/>
    <xf numFmtId="0" fontId="0" fillId="0" borderId="15" xfId="0" applyBorder="1"/>
    <xf numFmtId="0" fontId="5" fillId="0" borderId="0" xfId="0" applyFont="1"/>
    <xf numFmtId="0" fontId="0" fillId="0" borderId="0" xfId="0" applyAlignment="1">
      <alignment horizontal="left" vertical="center"/>
    </xf>
    <xf numFmtId="0" fontId="2" fillId="0" borderId="15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2" fillId="0" borderId="10" xfId="0" applyFont="1" applyBorder="1" applyAlignment="1">
      <alignment vertical="center"/>
    </xf>
    <xf numFmtId="0" fontId="0" fillId="0" borderId="0" xfId="0" applyAlignment="1">
      <alignment vertical="center"/>
    </xf>
    <xf numFmtId="0" fontId="2" fillId="0" borderId="16" xfId="0" applyFont="1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2" fillId="0" borderId="24" xfId="0" applyFont="1" applyBorder="1" applyAlignment="1">
      <alignment horizontal="left" vertical="center"/>
    </xf>
    <xf numFmtId="0" fontId="2" fillId="0" borderId="0" xfId="0" applyFont="1" applyAlignment="1">
      <alignment horizontal="center" wrapText="1"/>
    </xf>
    <xf numFmtId="0" fontId="0" fillId="0" borderId="0" xfId="0" applyAlignment="1">
      <alignment horizontal="right"/>
    </xf>
    <xf numFmtId="0" fontId="8" fillId="0" borderId="0" xfId="0" applyFont="1"/>
    <xf numFmtId="0" fontId="9" fillId="0" borderId="0" xfId="0" applyFont="1"/>
    <xf numFmtId="0" fontId="11" fillId="0" borderId="0" xfId="1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2" fontId="0" fillId="0" borderId="1" xfId="0" applyNumberFormat="1" applyBorder="1"/>
    <xf numFmtId="0" fontId="2" fillId="0" borderId="0" xfId="0" applyFont="1" applyAlignment="1">
      <alignment vertical="center"/>
    </xf>
    <xf numFmtId="0" fontId="3" fillId="0" borderId="6" xfId="0" applyFont="1" applyBorder="1"/>
    <xf numFmtId="0" fontId="3" fillId="0" borderId="6" xfId="0" applyFont="1" applyBorder="1" applyAlignment="1">
      <alignment wrapText="1"/>
    </xf>
    <xf numFmtId="0" fontId="15" fillId="0" borderId="0" xfId="0" applyFont="1"/>
    <xf numFmtId="2" fontId="0" fillId="0" borderId="23" xfId="0" applyNumberFormat="1" applyBorder="1" applyAlignment="1">
      <alignment horizontal="right" vertical="center"/>
    </xf>
    <xf numFmtId="2" fontId="0" fillId="0" borderId="17" xfId="0" applyNumberFormat="1" applyBorder="1" applyAlignment="1">
      <alignment vertical="center"/>
    </xf>
    <xf numFmtId="0" fontId="1" fillId="0" borderId="3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33" xfId="0" applyBorder="1"/>
    <xf numFmtId="0" fontId="1" fillId="0" borderId="33" xfId="0" applyFont="1" applyBorder="1"/>
    <xf numFmtId="2" fontId="0" fillId="0" borderId="16" xfId="0" applyNumberFormat="1" applyBorder="1" applyAlignment="1">
      <alignment horizontal="right" vertical="center"/>
    </xf>
    <xf numFmtId="2" fontId="0" fillId="0" borderId="26" xfId="0" applyNumberFormat="1" applyBorder="1" applyAlignment="1">
      <alignment vertical="center"/>
    </xf>
    <xf numFmtId="2" fontId="0" fillId="0" borderId="33" xfId="0" applyNumberFormat="1" applyBorder="1" applyAlignment="1">
      <alignment horizontal="right" vertical="center"/>
    </xf>
    <xf numFmtId="2" fontId="0" fillId="0" borderId="33" xfId="0" applyNumberFormat="1" applyBorder="1" applyAlignment="1">
      <alignment vertical="center"/>
    </xf>
    <xf numFmtId="2" fontId="0" fillId="0" borderId="15" xfId="0" applyNumberFormat="1" applyBorder="1" applyAlignment="1">
      <alignment vertical="center"/>
    </xf>
    <xf numFmtId="0" fontId="16" fillId="0" borderId="0" xfId="0" applyFont="1"/>
    <xf numFmtId="0" fontId="17" fillId="0" borderId="0" xfId="0" applyFont="1"/>
    <xf numFmtId="0" fontId="18" fillId="0" borderId="0" xfId="0" applyFont="1"/>
    <xf numFmtId="0" fontId="1" fillId="0" borderId="5" xfId="0" applyFont="1" applyBorder="1" applyProtection="1">
      <protection locked="0"/>
    </xf>
    <xf numFmtId="2" fontId="1" fillId="0" borderId="22" xfId="0" applyNumberFormat="1" applyFont="1" applyBorder="1" applyProtection="1">
      <protection locked="0"/>
    </xf>
    <xf numFmtId="0" fontId="1" fillId="0" borderId="22" xfId="0" applyFont="1" applyBorder="1" applyAlignment="1" applyProtection="1">
      <alignment horizontal="center"/>
      <protection locked="0"/>
    </xf>
    <xf numFmtId="0" fontId="1" fillId="0" borderId="8" xfId="0" applyFont="1" applyBorder="1" applyProtection="1">
      <protection locked="0"/>
    </xf>
    <xf numFmtId="0" fontId="1" fillId="0" borderId="6" xfId="0" applyFont="1" applyBorder="1" applyProtection="1">
      <protection locked="0"/>
    </xf>
    <xf numFmtId="2" fontId="1" fillId="0" borderId="33" xfId="0" applyNumberFormat="1" applyFont="1" applyBorder="1" applyProtection="1">
      <protection locked="0"/>
    </xf>
    <xf numFmtId="0" fontId="1" fillId="0" borderId="33" xfId="0" applyFont="1" applyBorder="1" applyAlignment="1" applyProtection="1">
      <alignment horizontal="center"/>
      <protection locked="0"/>
    </xf>
    <xf numFmtId="0" fontId="1" fillId="0" borderId="0" xfId="0" applyFont="1" applyProtection="1">
      <protection locked="0"/>
    </xf>
    <xf numFmtId="0" fontId="0" fillId="0" borderId="6" xfId="0" applyBorder="1" applyProtection="1">
      <protection locked="0"/>
    </xf>
    <xf numFmtId="2" fontId="0" fillId="0" borderId="33" xfId="0" applyNumberFormat="1" applyBorder="1" applyProtection="1">
      <protection locked="0"/>
    </xf>
    <xf numFmtId="0" fontId="0" fillId="0" borderId="33" xfId="0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2" fontId="0" fillId="0" borderId="0" xfId="0" applyNumberFormat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17" fillId="0" borderId="0" xfId="0" applyFont="1" applyProtection="1">
      <protection locked="0"/>
    </xf>
    <xf numFmtId="14" fontId="17" fillId="0" borderId="0" xfId="0" applyNumberFormat="1" applyFont="1" applyProtection="1">
      <protection locked="0"/>
    </xf>
    <xf numFmtId="0" fontId="0" fillId="0" borderId="5" xfId="0" applyBorder="1" applyProtection="1">
      <protection locked="0"/>
    </xf>
    <xf numFmtId="2" fontId="0" fillId="0" borderId="22" xfId="0" applyNumberFormat="1" applyBorder="1" applyProtection="1">
      <protection locked="0"/>
    </xf>
    <xf numFmtId="0" fontId="0" fillId="0" borderId="22" xfId="0" applyBorder="1" applyAlignment="1" applyProtection="1">
      <alignment horizontal="center"/>
      <protection locked="0"/>
    </xf>
    <xf numFmtId="0" fontId="0" fillId="0" borderId="13" xfId="0" applyBorder="1" applyProtection="1">
      <protection locked="0"/>
    </xf>
    <xf numFmtId="0" fontId="0" fillId="0" borderId="14" xfId="0" applyBorder="1" applyProtection="1">
      <protection locked="0"/>
    </xf>
    <xf numFmtId="0" fontId="0" fillId="0" borderId="8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34" xfId="0" applyBorder="1" applyProtection="1">
      <protection locked="0"/>
    </xf>
    <xf numFmtId="0" fontId="1" fillId="0" borderId="10" xfId="0" applyFont="1" applyBorder="1" applyProtection="1">
      <protection locked="0"/>
    </xf>
    <xf numFmtId="0" fontId="0" fillId="0" borderId="10" xfId="0" applyBorder="1" applyProtection="1">
      <protection locked="0"/>
    </xf>
    <xf numFmtId="0" fontId="0" fillId="0" borderId="3" xfId="0" applyBorder="1" applyProtection="1">
      <protection locked="0"/>
    </xf>
    <xf numFmtId="0" fontId="1" fillId="0" borderId="1" xfId="0" applyFont="1" applyBorder="1" applyAlignment="1" applyProtection="1">
      <alignment horizontal="right"/>
      <protection locked="0"/>
    </xf>
    <xf numFmtId="2" fontId="6" fillId="0" borderId="1" xfId="0" applyNumberFormat="1" applyFont="1" applyBorder="1" applyProtection="1">
      <protection locked="0"/>
    </xf>
    <xf numFmtId="0" fontId="20" fillId="0" borderId="0" xfId="0" applyFont="1" applyAlignment="1" applyProtection="1">
      <alignment horizontal="left"/>
      <protection locked="0"/>
    </xf>
    <xf numFmtId="0" fontId="20" fillId="0" borderId="0" xfId="0" applyFont="1" applyProtection="1">
      <protection locked="0"/>
    </xf>
    <xf numFmtId="0" fontId="20" fillId="0" borderId="0" xfId="0" applyFont="1"/>
    <xf numFmtId="0" fontId="5" fillId="0" borderId="0" xfId="0" applyFont="1" applyAlignment="1">
      <alignment horizontal="right"/>
    </xf>
    <xf numFmtId="14" fontId="20" fillId="0" borderId="0" xfId="0" applyNumberFormat="1" applyFont="1" applyProtection="1">
      <protection locked="0"/>
    </xf>
    <xf numFmtId="0" fontId="13" fillId="0" borderId="10" xfId="0" applyFont="1" applyBorder="1"/>
    <xf numFmtId="0" fontId="5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20" fillId="0" borderId="33" xfId="0" applyFont="1" applyBorder="1" applyAlignment="1">
      <alignment horizontal="center"/>
    </xf>
    <xf numFmtId="0" fontId="20" fillId="0" borderId="14" xfId="0" applyFont="1" applyBorder="1" applyAlignment="1" applyProtection="1">
      <alignment horizontal="center"/>
      <protection locked="0"/>
    </xf>
    <xf numFmtId="0" fontId="20" fillId="0" borderId="0" xfId="0" applyFont="1" applyAlignment="1" applyProtection="1">
      <alignment horizontal="center"/>
      <protection locked="0"/>
    </xf>
    <xf numFmtId="0" fontId="20" fillId="0" borderId="6" xfId="0" applyFont="1" applyBorder="1" applyAlignment="1" applyProtection="1">
      <alignment horizontal="center"/>
      <protection locked="0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right"/>
    </xf>
    <xf numFmtId="164" fontId="17" fillId="0" borderId="0" xfId="0" applyNumberFormat="1" applyFont="1" applyProtection="1">
      <protection locked="0"/>
    </xf>
    <xf numFmtId="164" fontId="20" fillId="0" borderId="0" xfId="0" applyNumberFormat="1" applyFont="1" applyProtection="1">
      <protection locked="0"/>
    </xf>
    <xf numFmtId="0" fontId="2" fillId="0" borderId="25" xfId="0" applyFont="1" applyBorder="1" applyAlignment="1">
      <alignment horizontal="center" wrapText="1"/>
    </xf>
    <xf numFmtId="0" fontId="1" fillId="0" borderId="19" xfId="0" applyFont="1" applyBorder="1" applyAlignment="1" applyProtection="1">
      <alignment horizontal="center"/>
      <protection locked="0"/>
    </xf>
    <xf numFmtId="0" fontId="1" fillId="0" borderId="20" xfId="0" applyFont="1" applyBorder="1" applyAlignment="1" applyProtection="1">
      <alignment horizontal="center"/>
      <protection locked="0"/>
    </xf>
    <xf numFmtId="0" fontId="1" fillId="0" borderId="21" xfId="0" applyFont="1" applyBorder="1" applyAlignment="1" applyProtection="1">
      <alignment horizontal="center"/>
      <protection locked="0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35" xfId="0" applyFont="1" applyFill="1" applyBorder="1" applyAlignment="1">
      <alignment horizontal="center"/>
    </xf>
    <xf numFmtId="0" fontId="19" fillId="0" borderId="0" xfId="0" applyFont="1" applyAlignment="1">
      <alignment horizontal="center" vertical="center"/>
    </xf>
    <xf numFmtId="0" fontId="17" fillId="0" borderId="0" xfId="0" applyFont="1" applyAlignment="1" applyProtection="1">
      <alignment horizontal="left"/>
      <protection locked="0"/>
    </xf>
    <xf numFmtId="0" fontId="2" fillId="0" borderId="16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1" fillId="0" borderId="14" xfId="0" applyFont="1" applyBorder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0" fillId="0" borderId="27" xfId="1" applyFont="1" applyBorder="1" applyAlignment="1">
      <alignment horizontal="center" vertical="center"/>
    </xf>
    <xf numFmtId="0" fontId="10" fillId="0" borderId="28" xfId="1" applyFont="1" applyBorder="1" applyAlignment="1">
      <alignment horizontal="center" vertical="center"/>
    </xf>
    <xf numFmtId="0" fontId="10" fillId="0" borderId="29" xfId="1" applyFont="1" applyBorder="1" applyAlignment="1">
      <alignment horizontal="center" vertical="center"/>
    </xf>
    <xf numFmtId="0" fontId="10" fillId="0" borderId="30" xfId="1" applyFont="1" applyBorder="1" applyAlignment="1">
      <alignment horizontal="center" vertical="center"/>
    </xf>
    <xf numFmtId="0" fontId="10" fillId="0" borderId="31" xfId="1" applyFont="1" applyBorder="1" applyAlignment="1">
      <alignment horizontal="center" vertical="center"/>
    </xf>
    <xf numFmtId="0" fontId="10" fillId="0" borderId="32" xfId="1" applyFont="1" applyBorder="1" applyAlignment="1">
      <alignment horizontal="center" vertical="center"/>
    </xf>
    <xf numFmtId="0" fontId="13" fillId="0" borderId="3" xfId="0" applyFont="1" applyBorder="1" applyAlignment="1" applyProtection="1">
      <alignment horizontal="center"/>
      <protection locked="0"/>
    </xf>
    <xf numFmtId="0" fontId="13" fillId="0" borderId="10" xfId="0" applyFont="1" applyBorder="1" applyAlignment="1" applyProtection="1">
      <alignment horizontal="center"/>
      <protection locked="0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20" fillId="0" borderId="2" xfId="0" applyFont="1" applyBorder="1" applyAlignment="1" applyProtection="1">
      <alignment horizontal="center"/>
      <protection locked="0"/>
    </xf>
    <xf numFmtId="0" fontId="20" fillId="0" borderId="3" xfId="0" applyFont="1" applyBorder="1" applyAlignment="1" applyProtection="1">
      <alignment horizontal="center"/>
      <protection locked="0"/>
    </xf>
    <xf numFmtId="0" fontId="20" fillId="0" borderId="4" xfId="0" applyFont="1" applyBorder="1" applyAlignment="1" applyProtection="1">
      <alignment horizontal="center"/>
      <protection locked="0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5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</dxf>
    <dxf>
      <border diagonalUp="0" diagonalDown="0">
        <left/>
        <right style="medium">
          <color indexed="64"/>
        </right>
        <top/>
        <bottom/>
      </border>
      <protection locked="0" hidden="0"/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  <protection locked="0" hidden="0"/>
    </dxf>
    <dxf>
      <numFmt numFmtId="2" formatCode="0.0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  <protection locked="0" hidden="0"/>
    </dxf>
    <dxf>
      <border diagonalUp="0" diagonalDown="0">
        <left style="medium">
          <color indexed="64"/>
        </left>
        <right style="thin">
          <color indexed="64"/>
        </right>
        <top/>
        <bottom/>
        <vertical/>
        <horizontal/>
      </border>
      <protection locked="0" hidden="0"/>
    </dxf>
    <dxf>
      <border outline="0">
        <bottom style="thin">
          <color indexed="64"/>
        </bottom>
      </border>
    </dxf>
    <dxf>
      <border outline="0">
        <left style="thin">
          <color indexed="64"/>
        </left>
        <top style="thin">
          <color indexed="64"/>
        </top>
      </border>
    </dxf>
    <dxf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/>
        <right style="medium">
          <color indexed="64"/>
        </right>
        <top/>
        <bottom/>
      </border>
      <protection locked="0" hidden="0"/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  <protection locked="0" hidden="0"/>
    </dxf>
    <dxf>
      <numFmt numFmtId="2" formatCode="0.0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  <protection locked="0" hidden="0"/>
    </dxf>
    <dxf>
      <border diagonalUp="0" diagonalDown="0">
        <left style="medium">
          <color indexed="64"/>
        </left>
        <right style="thin">
          <color indexed="64"/>
        </right>
        <top/>
        <bottom/>
        <vertical/>
        <horizontal/>
      </border>
      <protection locked="0" hidden="0"/>
    </dxf>
    <dxf>
      <border outline="0">
        <bottom style="thin">
          <color indexed="64"/>
        </bottom>
      </border>
    </dxf>
    <dxf>
      <border outline="0">
        <left style="thin">
          <color indexed="64"/>
        </left>
        <top style="thin">
          <color indexed="64"/>
        </top>
      </border>
    </dxf>
    <dxf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/>
        <right style="medium">
          <color indexed="64"/>
        </right>
        <top/>
        <bottom/>
      </border>
      <protection locked="0" hidden="0"/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  <protection locked="0" hidden="0"/>
    </dxf>
    <dxf>
      <numFmt numFmtId="2" formatCode="0.0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  <protection locked="0" hidden="0"/>
    </dxf>
    <dxf>
      <border diagonalUp="0" diagonalDown="0">
        <left/>
        <right style="thin">
          <color indexed="64"/>
        </right>
        <top/>
        <bottom/>
        <vertical/>
        <horizontal/>
      </border>
      <protection locked="0" hidden="0"/>
    </dxf>
    <dxf>
      <border outline="0">
        <bottom style="thin">
          <color indexed="64"/>
        </bottom>
      </border>
    </dxf>
    <dxf>
      <border outline="0">
        <left style="thin">
          <color indexed="64"/>
        </left>
        <top style="thin">
          <color indexed="64"/>
        </top>
      </border>
    </dxf>
    <dxf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protection locked="0" hidden="0"/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  <protection locked="0" hidden="0"/>
    </dxf>
    <dxf>
      <numFmt numFmtId="2" formatCode="0.0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  <protection locked="0" hidden="0"/>
    </dxf>
    <dxf>
      <border diagonalUp="0" diagonalDown="0">
        <left/>
        <right style="thin">
          <color indexed="64"/>
        </right>
        <top/>
        <bottom/>
        <vertical/>
        <horizontal/>
      </border>
      <protection locked="0" hidden="0"/>
    </dxf>
    <dxf>
      <border outline="0">
        <right style="thin">
          <color indexed="64"/>
        </right>
        <top style="thin">
          <color indexed="64"/>
        </top>
      </border>
    </dxf>
    <dxf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protection locked="0" hidden="0"/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  <protection locked="0" hidden="0"/>
    </dxf>
    <dxf>
      <numFmt numFmtId="2" formatCode="0.0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  <protection locked="0" hidden="0"/>
    </dxf>
    <dxf>
      <border diagonalUp="0" diagonalDown="0">
        <left style="medium">
          <color indexed="64"/>
        </left>
        <right style="thin">
          <color indexed="64"/>
        </right>
        <top/>
        <bottom/>
        <vertical/>
        <horizontal/>
      </border>
      <protection locked="0" hidden="0"/>
    </dxf>
    <dxf>
      <border outline="0">
        <bottom style="thin">
          <color indexed="64"/>
        </bottom>
      </border>
    </dxf>
    <dxf>
      <border outline="0">
        <right style="medium">
          <color indexed="64"/>
        </right>
        <top style="thin">
          <color indexed="64"/>
        </top>
      </border>
    </dxf>
    <dxf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/>
        <right style="medium">
          <color indexed="64"/>
        </right>
        <top/>
        <bottom/>
      </border>
      <protection locked="0" hidden="0"/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  <protection locked="0" hidden="0"/>
    </dxf>
    <dxf>
      <numFmt numFmtId="2" formatCode="0.0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  <protection locked="0" hidden="0"/>
    </dxf>
    <dxf>
      <border diagonalUp="0" diagonalDown="0">
        <left/>
        <right style="thin">
          <color indexed="64"/>
        </right>
        <top/>
        <bottom/>
        <vertical/>
        <horizontal/>
      </border>
      <protection locked="0" hidden="0"/>
    </dxf>
    <dxf>
      <border outline="0">
        <bottom style="thin">
          <color indexed="64"/>
        </bottom>
      </border>
    </dxf>
    <dxf>
      <border outline="0">
        <left style="thin">
          <color indexed="64"/>
        </left>
        <top style="thin">
          <color indexed="64"/>
        </top>
      </border>
    </dxf>
    <dxf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523875</xdr:colOff>
      <xdr:row>1</xdr:row>
      <xdr:rowOff>19050</xdr:rowOff>
    </xdr:from>
    <xdr:to>
      <xdr:col>7</xdr:col>
      <xdr:colOff>552450</xdr:colOff>
      <xdr:row>13</xdr:row>
      <xdr:rowOff>104396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F0966B1-272A-E6ED-1497-64AC51B2A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9550"/>
          <a:ext cx="2752725" cy="23713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913BCCF-273E-4D56-A7C5-0076C6B3F7AE}" name="TBL_LOWER1" displayName="TBL_LOWER1" ref="A7:D15" totalsRowShown="0" headerRowDxfId="54" dataDxfId="53" headerRowBorderDxfId="51" tableBorderDxfId="52">
  <autoFilter ref="A7:D15" xr:uid="{E913BCCF-273E-4D56-A7C5-0076C6B3F7AE}">
    <filterColumn colId="0" hiddenButton="1"/>
    <filterColumn colId="1" hiddenButton="1"/>
    <filterColumn colId="2" hiddenButton="1"/>
    <filterColumn colId="3" hiddenButton="1"/>
  </autoFilter>
  <tableColumns count="4">
    <tableColumn id="1" xr3:uid="{2804C75F-B826-42F6-8510-B82413FD281C}" name="COURSE RUBRIC" dataDxfId="50"/>
    <tableColumn id="2" xr3:uid="{4C8F5A91-5BAA-44CD-AF59-3F8080530E4E}" name="CREDITS" dataDxfId="49"/>
    <tableColumn id="3" xr3:uid="{C0265020-E99B-4667-A111-CFB5280FD4FD}" name="CORE" dataDxfId="48"/>
    <tableColumn id="4" xr3:uid="{AE4F50D5-B6D1-4956-9B94-5B964056A4C9}" name="SEM*" dataDxfId="47"/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FD217CC-58D2-4A77-BF36-8BACC87CA8A0}" name="TBL_LOWER2" displayName="TBL_LOWER2" ref="F7:I15" totalsRowShown="0" headerRowDxfId="46" dataDxfId="45" headerRowBorderDxfId="43" tableBorderDxfId="44">
  <autoFilter ref="F7:I15" xr:uid="{FFD217CC-58D2-4A77-BF36-8BACC87CA8A0}">
    <filterColumn colId="0" hiddenButton="1"/>
    <filterColumn colId="1" hiddenButton="1"/>
    <filterColumn colId="2" hiddenButton="1"/>
    <filterColumn colId="3" hiddenButton="1"/>
  </autoFilter>
  <tableColumns count="4">
    <tableColumn id="1" xr3:uid="{FB119181-BDCF-4847-8F34-109059DA229A}" name="COURSE RUBRIC" dataDxfId="42"/>
    <tableColumn id="2" xr3:uid="{68CE409A-E552-408C-A798-0D127C8E49F1}" name="CREDITS" dataDxfId="41"/>
    <tableColumn id="3" xr3:uid="{345395E5-8D2B-44B7-BCE3-E3D52F87D64E}" name="CORE" dataDxfId="40"/>
    <tableColumn id="4" xr3:uid="{8EB7C967-E4CA-424C-98C9-BE7B2A9D9DC8}" name="SEM" dataDxfId="39"/>
  </tableColumns>
  <tableStyleInfo name="TableStyleLight8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217C59F1-0499-4062-96F0-03400DFC1D4F}" name="TBL_LOWER3" displayName="TBL_LOWER3" ref="K7:N15" totalsRowShown="0" headerRowDxfId="38" dataDxfId="37" tableBorderDxfId="36">
  <autoFilter ref="K7:N15" xr:uid="{217C59F1-0499-4062-96F0-03400DFC1D4F}">
    <filterColumn colId="0" hiddenButton="1"/>
    <filterColumn colId="1" hiddenButton="1"/>
    <filterColumn colId="2" hiddenButton="1"/>
    <filterColumn colId="3" hiddenButton="1"/>
  </autoFilter>
  <tableColumns count="4">
    <tableColumn id="1" xr3:uid="{65AC5BDA-EE21-4351-B7C8-A83613FAC0F5}" name="COURSE RUBRIC" dataDxfId="35"/>
    <tableColumn id="2" xr3:uid="{BB20C9FA-6AF5-471D-8E62-8DA9543C2F35}" name="CREDITS" dataDxfId="34"/>
    <tableColumn id="3" xr3:uid="{DA347BC9-3BEF-42B2-BD86-C5C27D8670C4}" name="CORE" dataDxfId="33"/>
    <tableColumn id="4" xr3:uid="{83BC28FC-8F3B-4789-B785-05BAB1C57BD2}" name="SEM" dataDxfId="32"/>
  </tableColumns>
  <tableStyleInfo name="TableStyleLight8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AA12A6BA-555C-47F1-BBD6-1EE8589FD6C8}" name="TBL_UPPER1" displayName="TBL_UPPER1" ref="A18:D26" totalsRowShown="0" headerRowDxfId="31" dataDxfId="30" headerRowBorderDxfId="28" tableBorderDxfId="29">
  <autoFilter ref="A18:D26" xr:uid="{AA12A6BA-555C-47F1-BBD6-1EE8589FD6C8}">
    <filterColumn colId="0" hiddenButton="1"/>
    <filterColumn colId="1" hiddenButton="1"/>
    <filterColumn colId="2" hiddenButton="1"/>
    <filterColumn colId="3" hiddenButton="1"/>
  </autoFilter>
  <tableColumns count="4">
    <tableColumn id="1" xr3:uid="{6B3A2138-013C-4650-8305-8F249A008A34}" name="COURSE RUBRIC" dataDxfId="27"/>
    <tableColumn id="2" xr3:uid="{915709F3-88A4-402F-BF82-487E2D4C8045}" name="CREDITS" dataDxfId="26"/>
    <tableColumn id="3" xr3:uid="{55A347E1-10B1-41C5-912C-53B6EE337ABE}" name="CORE" dataDxfId="25"/>
    <tableColumn id="4" xr3:uid="{AF515CAC-289D-4882-AA79-CF2A9ECB8E40}" name="SEM*" dataDxfId="24"/>
  </tableColumns>
  <tableStyleInfo name="TableStyleLight8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BBAAA08-FBC6-4D84-8979-235F74E2E53B}" name="TBL_UPPER2" displayName="TBL_UPPER2" ref="F18:I26" totalsRowShown="0" headerRowDxfId="23" dataDxfId="22" headerRowBorderDxfId="20" tableBorderDxfId="21">
  <autoFilter ref="F18:I26" xr:uid="{0BBAAA08-FBC6-4D84-8979-235F74E2E53B}">
    <filterColumn colId="0" hiddenButton="1"/>
    <filterColumn colId="1" hiddenButton="1"/>
    <filterColumn colId="2" hiddenButton="1"/>
    <filterColumn colId="3" hiddenButton="1"/>
  </autoFilter>
  <tableColumns count="4">
    <tableColumn id="1" xr3:uid="{B4392FD4-1FCA-4022-9F90-EF1B49D9B4A5}" name="COURSE RUBRIC" dataDxfId="19"/>
    <tableColumn id="2" xr3:uid="{9AA620F2-1ADA-4C57-B211-37F83C8DB718}" name="CREDITS" dataDxfId="18"/>
    <tableColumn id="3" xr3:uid="{899E182E-80F1-4AAA-BD9D-205B91924BC9}" name="CORE" dataDxfId="17"/>
    <tableColumn id="4" xr3:uid="{8DCBFFAD-3F46-4116-BA4B-85DFCA3F9851}" name="SEM*" dataDxfId="16"/>
  </tableColumns>
  <tableStyleInfo name="TableStyleLight8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CBC0824A-6D34-49AC-8FBF-C940EAC3E1AE}" name="TBL_UPPER3" displayName="TBL_UPPER3" ref="K18:N26" totalsRowShown="0" headerRowDxfId="15" dataDxfId="14" headerRowBorderDxfId="12" tableBorderDxfId="13">
  <autoFilter ref="K18:N26" xr:uid="{CBC0824A-6D34-49AC-8FBF-C940EAC3E1AE}">
    <filterColumn colId="0" hiddenButton="1"/>
    <filterColumn colId="1" hiddenButton="1"/>
    <filterColumn colId="2" hiddenButton="1"/>
    <filterColumn colId="3" hiddenButton="1"/>
  </autoFilter>
  <tableColumns count="4">
    <tableColumn id="1" xr3:uid="{A2BC5217-437C-475C-B9BE-2E83286C4C3D}" name="COURSE RUBRIC" dataDxfId="11"/>
    <tableColumn id="2" xr3:uid="{FE833E59-BA60-4ACE-873F-70EC8D87CC2C}" name="CREDITS" dataDxfId="10"/>
    <tableColumn id="3" xr3:uid="{C33DDAF6-642A-4511-9629-423B6B9DC357}" name="CORE" dataDxfId="9"/>
    <tableColumn id="4" xr3:uid="{AE8C7A79-3C29-4F41-BC9F-C84711029E53}" name="SEM*" dataDxfId="8"/>
  </tableColumns>
  <tableStyleInfo name="TableStyleLight8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76EEE192-0343-49FD-B576-FF7E330914F7}" name="Table10" displayName="Table10" ref="A40:B45" totalsRowShown="0" headerRowDxfId="7" dataDxfId="6">
  <autoFilter ref="A40:B45" xr:uid="{76EEE192-0343-49FD-B576-FF7E330914F7}">
    <filterColumn colId="0" hiddenButton="1"/>
    <filterColumn colId="1" hiddenButton="1"/>
  </autoFilter>
  <tableColumns count="2">
    <tableColumn id="1" xr3:uid="{9C12D845-0BBA-4A23-A1A4-2F459150912B}" name="FOUNDATION" dataDxfId="5"/>
    <tableColumn id="2" xr3:uid="{7EFCF59A-672F-44B3-A193-E1BEB7F9D0AF}" name="SATISFIED BY" dataDxfId="4">
      <calculatedColumnFormula array="1">_xlfn.LET( _xlpm.Rubrics, _xlfn.VSTACK( TBL_LOWER1[COURSE RUBRIC], TBL_UPPER1[COURSE RUBRIC], TBL_LOWER2[COURSE RUBRIC], TBL_UPPER2[COURSE RUBRIC], TBL_LOWER3[COURSE RUBRIC], TBL_UPPER3[COURSE RUBRIC] ), _xlpm.Cores, _xlfn.VSTACK( TBL_LOWER1[CORE], TBL_UPPER1[CORE], TBL_LOWER2[CORE], TBL_UPPER2[CORE], TBL_LOWER3[CORE], TBL_UPPER3[CORE] ), _xlfn.XLOOKUP(Table10[[#This Row],[FOUNDATION]], _xlpm.Cores, _xlpm.Rubrics, "") )</calculatedColumnFormula>
    </tableColumn>
  </tableColumns>
  <tableStyleInfo name="TableStyleLight8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6B29C810-9390-4F6F-A1FB-FFC1EA029B35}" name="Table11" displayName="Table11" ref="C40:D45" totalsRowShown="0" headerRowDxfId="3" dataDxfId="2">
  <autoFilter ref="C40:D45" xr:uid="{6B29C810-9390-4F6F-A1FB-FFC1EA029B35}">
    <filterColumn colId="0" hiddenButton="1"/>
    <filterColumn colId="1" hiddenButton="1"/>
  </autoFilter>
  <tableColumns count="2">
    <tableColumn id="1" xr3:uid="{D55062CF-89D3-4269-9733-1EA49AA51F02}" name="INQUIRY" dataDxfId="1"/>
    <tableColumn id="2" xr3:uid="{9852371D-5AA4-4F07-8AFF-8679172894C0}" name="SATISFIED BY " dataDxfId="0">
      <calculatedColumnFormula array="1">_xlfn.LET(
    _xlpm.Rubrics,_xlfn.VSTACK(
        TBL_LOWER1[COURSE RUBRIC],
        TBL_UPPER1[COURSE RUBRIC],
        TBL_LOWER2[COURSE RUBRIC],
        TBL_UPPER2[COURSE RUBRIC],
        TBL_LOWER3[COURSE RUBRIC],
        TBL_UPPER3[COURSE RUBRIC]
    ),
    _xlpm.Cores,_xlfn.VSTACK(
        TBL_LOWER1[CORE],
        TBL_UPPER1[CORE],
        TBL_LOWER2[CORE],
        TBL_UPPER2[CORE],
        TBL_LOWER3[CORE],
        TBL_UPPER3[CORE]
    ),
    IF(
        Table11[[#This Row],[INQUIRY]]="R",
        _xlfn.TEXTJOIN(", ",TRUE,_xlfn._xlws.FILTER(_xlpm.Rubrics,ISNUMBER(MATCH(_xlpm.Cores,{"R","RS","RN","RA","RH"},0)),"")),
        _xlfn.XLOOKUP(Table11[[#This Row],[INQUIRY]],_xlpm.Cores,_xlpm.Rubrics,"")
    )
)</calculatedColumnFormula>
    </tableColumn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B3254303-0D68-45A7-A6DF-97B98A13FDDA}" name="TBL_CORE" displayName="TBL_CORE" ref="B2:C16" totalsRowShown="0">
  <autoFilter ref="B2:C16" xr:uid="{B3254303-0D68-45A7-A6DF-97B98A13FDDA}"/>
  <tableColumns count="2">
    <tableColumn id="1" xr3:uid="{F821A933-B710-4F7F-9DF0-9D2BBF4E719D}" name="TITLE"/>
    <tableColumn id="2" xr3:uid="{F0AF73F3-4D50-4EBB-86DE-7E9D558D0D6F}" name="CORE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mailto:honors@montana.edu" TargetMode="External"/><Relationship Id="rId1" Type="http://schemas.openxmlformats.org/officeDocument/2006/relationships/hyperlink" Target="mailto:steven.davis2@montana.edu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.xml"/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Relationship Id="rId9" Type="http://schemas.openxmlformats.org/officeDocument/2006/relationships/table" Target="../tables/table8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9DFABA-926E-45D0-932A-ECF710601370}">
  <dimension ref="B15:L30"/>
  <sheetViews>
    <sheetView showGridLines="0" showRowColHeaders="0" workbookViewId="0">
      <selection activeCell="C9" sqref="C9"/>
    </sheetView>
  </sheetViews>
  <sheetFormatPr defaultRowHeight="15"/>
  <cols>
    <col min="4" max="4" width="13.42578125" customWidth="1"/>
    <col min="9" max="9" width="11.7109375" customWidth="1"/>
  </cols>
  <sheetData>
    <row r="15" spans="2:2" ht="18.75" customHeight="1"/>
    <row r="16" spans="2:2" s="23" customFormat="1" ht="18.75">
      <c r="B16" s="22" t="s">
        <v>0</v>
      </c>
    </row>
    <row r="17" spans="2:12" s="23" customFormat="1" ht="18.75">
      <c r="B17" s="22" t="s">
        <v>1</v>
      </c>
    </row>
    <row r="18" spans="2:12" ht="23.25" customHeight="1"/>
    <row r="19" spans="2:12" ht="15.75">
      <c r="B19" s="19" t="s">
        <v>2</v>
      </c>
    </row>
    <row r="20" spans="2:12" ht="15.75" thickBot="1"/>
    <row r="21" spans="2:12">
      <c r="B21" s="107" t="s">
        <v>3</v>
      </c>
      <c r="C21" s="108"/>
      <c r="D21" s="109"/>
      <c r="F21" s="107" t="s">
        <v>4</v>
      </c>
      <c r="G21" s="108"/>
      <c r="H21" s="109"/>
    </row>
    <row r="22" spans="2:12" ht="15.75" thickBot="1">
      <c r="B22" s="110"/>
      <c r="C22" s="111"/>
      <c r="D22" s="112"/>
      <c r="F22" s="110"/>
      <c r="G22" s="111"/>
      <c r="H22" s="112"/>
    </row>
    <row r="24" spans="2:12" ht="15.75">
      <c r="B24" s="19" t="s">
        <v>5</v>
      </c>
      <c r="C24" s="20"/>
      <c r="D24" s="20"/>
      <c r="E24" s="20"/>
      <c r="F24" s="20"/>
      <c r="G24" s="20"/>
      <c r="H24" s="20"/>
      <c r="I24" s="20"/>
      <c r="J24" s="21" t="s">
        <v>6</v>
      </c>
      <c r="K24" s="20"/>
      <c r="L24" s="20"/>
    </row>
    <row r="25" spans="2:12" ht="15.75">
      <c r="B25" s="20"/>
      <c r="C25" s="20"/>
      <c r="D25" s="20"/>
      <c r="E25" s="20"/>
      <c r="F25" s="20"/>
      <c r="G25" s="20"/>
      <c r="H25" s="20"/>
      <c r="I25" s="20"/>
      <c r="J25" s="19" t="s">
        <v>7</v>
      </c>
      <c r="K25" s="20"/>
      <c r="L25" s="20"/>
    </row>
    <row r="26" spans="2:12" ht="15.75">
      <c r="B26" s="20"/>
      <c r="C26" s="20"/>
      <c r="D26" s="20"/>
      <c r="E26" s="20"/>
      <c r="F26" s="20"/>
      <c r="G26" s="20"/>
      <c r="H26" s="20"/>
      <c r="I26" s="20"/>
      <c r="J26" s="21" t="s">
        <v>8</v>
      </c>
      <c r="K26" s="20"/>
      <c r="L26" s="20"/>
    </row>
    <row r="30" spans="2:12" ht="16.5">
      <c r="B30" s="24" t="s">
        <v>9</v>
      </c>
    </row>
  </sheetData>
  <sheetProtection sheet="1" objects="1" scenarios="1"/>
  <mergeCells count="2">
    <mergeCell ref="B21:D22"/>
    <mergeCell ref="F21:H22"/>
  </mergeCells>
  <hyperlinks>
    <hyperlink ref="J24" r:id="rId1" xr:uid="{78DC186A-22E7-4FAC-A4FE-550AB3F10B93}"/>
    <hyperlink ref="J26" r:id="rId2" xr:uid="{9D623A88-277D-451D-8E8C-CD511FB4566C}"/>
    <hyperlink ref="B21:D22" location="'DIS WORKSHEET'!A1" display="DIS COURSE WORKSHEET" xr:uid="{E8AD9BD8-5EE9-43A6-8F16-E624E62E749D}"/>
    <hyperlink ref="F21:H22" location="'SIGNATURE PAGE'!A1" display="SIGNATURE PAGE" xr:uid="{4496C552-7CBD-4332-8C71-E1D760677BB2}"/>
  </hyperlinks>
  <pageMargins left="0.7" right="0.7" top="0.75" bottom="0.75" header="0.3" footer="0.3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CFCD8E-7522-44F8-ABB0-8CDAC954BF25}">
  <sheetPr>
    <pageSetUpPr fitToPage="1"/>
  </sheetPr>
  <dimension ref="A1:N45"/>
  <sheetViews>
    <sheetView showGridLines="0" tabSelected="1" showWhiteSpace="0" view="pageLayout" zoomScaleNormal="100" workbookViewId="0">
      <selection activeCell="F2" sqref="F2"/>
    </sheetView>
  </sheetViews>
  <sheetFormatPr defaultRowHeight="15"/>
  <cols>
    <col min="1" max="1" width="18.28515625" customWidth="1"/>
    <col min="2" max="2" width="13.42578125" customWidth="1"/>
    <col min="3" max="3" width="13.28515625" customWidth="1"/>
    <col min="4" max="4" width="13.7109375" customWidth="1"/>
    <col min="5" max="5" width="0.85546875" customWidth="1"/>
    <col min="6" max="6" width="18.28515625" customWidth="1"/>
    <col min="7" max="7" width="13.28515625" customWidth="1"/>
    <col min="8" max="8" width="13.7109375" customWidth="1"/>
    <col min="9" max="9" width="14" customWidth="1"/>
    <col min="10" max="10" width="0.7109375" customWidth="1"/>
    <col min="11" max="11" width="19.7109375" customWidth="1"/>
    <col min="12" max="12" width="12.7109375" customWidth="1"/>
    <col min="13" max="13" width="13.28515625" customWidth="1"/>
    <col min="14" max="14" width="12.7109375" customWidth="1"/>
  </cols>
  <sheetData>
    <row r="1" spans="1:14" ht="36.75" customHeight="1">
      <c r="A1" s="99" t="s">
        <v>10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</row>
    <row r="2" spans="1:14" s="44" customFormat="1" ht="18.75" customHeight="1">
      <c r="A2" s="42" t="s">
        <v>11</v>
      </c>
      <c r="B2" s="100" t="s">
        <v>12</v>
      </c>
      <c r="C2" s="100"/>
      <c r="D2" s="42" t="s">
        <v>13</v>
      </c>
      <c r="E2" s="42"/>
      <c r="F2" s="89">
        <v>0</v>
      </c>
      <c r="G2" s="42" t="s">
        <v>14</v>
      </c>
      <c r="I2" s="59" t="s">
        <v>15</v>
      </c>
      <c r="J2" s="43"/>
      <c r="M2" s="42" t="s">
        <v>16</v>
      </c>
      <c r="N2" s="60" t="s">
        <v>17</v>
      </c>
    </row>
    <row r="3" spans="1:14">
      <c r="A3" s="3"/>
      <c r="B3" s="3"/>
      <c r="C3" s="3"/>
      <c r="D3" s="3"/>
      <c r="F3" s="3"/>
      <c r="G3" s="3"/>
      <c r="H3" s="3"/>
      <c r="I3" s="3"/>
      <c r="K3" s="3"/>
      <c r="L3" s="3"/>
      <c r="M3" s="3"/>
      <c r="N3" s="3"/>
    </row>
    <row r="4" spans="1:14" ht="15.75" thickBot="1">
      <c r="A4" s="101" t="s">
        <v>18</v>
      </c>
      <c r="B4" s="102"/>
      <c r="C4" s="102"/>
      <c r="D4" s="103"/>
      <c r="E4" s="33"/>
      <c r="F4" s="101" t="s">
        <v>19</v>
      </c>
      <c r="G4" s="102"/>
      <c r="H4" s="102"/>
      <c r="I4" s="103"/>
      <c r="J4" s="33"/>
      <c r="K4" s="101" t="s">
        <v>20</v>
      </c>
      <c r="L4" s="102"/>
      <c r="M4" s="102"/>
      <c r="N4" s="103"/>
    </row>
    <row r="5" spans="1:14" ht="15.75" thickTop="1">
      <c r="A5" s="92" t="s">
        <v>21</v>
      </c>
      <c r="B5" s="93"/>
      <c r="C5" s="93"/>
      <c r="D5" s="94"/>
      <c r="E5" s="34"/>
      <c r="F5" s="104" t="s">
        <v>15</v>
      </c>
      <c r="G5" s="105"/>
      <c r="H5" s="105"/>
      <c r="I5" s="106"/>
      <c r="J5" s="32"/>
      <c r="K5" s="93" t="s">
        <v>15</v>
      </c>
      <c r="L5" s="93"/>
      <c r="M5" s="93"/>
      <c r="N5" s="94"/>
    </row>
    <row r="6" spans="1:14">
      <c r="A6" s="95" t="s">
        <v>22</v>
      </c>
      <c r="B6" s="96"/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7"/>
    </row>
    <row r="7" spans="1:14">
      <c r="A7" s="4" t="s">
        <v>23</v>
      </c>
      <c r="B7" s="5" t="s">
        <v>24</v>
      </c>
      <c r="C7" s="5" t="s">
        <v>25</v>
      </c>
      <c r="D7" s="7" t="s">
        <v>26</v>
      </c>
      <c r="E7" s="35"/>
      <c r="F7" s="4" t="s">
        <v>23</v>
      </c>
      <c r="G7" s="5" t="s">
        <v>24</v>
      </c>
      <c r="H7" s="5" t="s">
        <v>25</v>
      </c>
      <c r="I7" s="7" t="s">
        <v>27</v>
      </c>
      <c r="K7" t="s">
        <v>23</v>
      </c>
      <c r="L7" t="s">
        <v>24</v>
      </c>
      <c r="M7" t="s">
        <v>25</v>
      </c>
      <c r="N7" t="s">
        <v>27</v>
      </c>
    </row>
    <row r="8" spans="1:14">
      <c r="A8" s="45" t="s">
        <v>28</v>
      </c>
      <c r="B8" s="46">
        <v>4</v>
      </c>
      <c r="C8" s="47" t="s">
        <v>29</v>
      </c>
      <c r="D8" s="48" t="s">
        <v>30</v>
      </c>
      <c r="E8" s="36"/>
      <c r="F8" s="61"/>
      <c r="G8" s="62"/>
      <c r="H8" s="63"/>
      <c r="I8" s="64"/>
      <c r="K8" s="53"/>
      <c r="L8" s="54"/>
      <c r="M8" s="55"/>
      <c r="N8" s="66"/>
    </row>
    <row r="9" spans="1:14">
      <c r="A9" s="49" t="s">
        <v>31</v>
      </c>
      <c r="B9" s="50">
        <v>4</v>
      </c>
      <c r="C9" s="51" t="s">
        <v>32</v>
      </c>
      <c r="D9" s="52" t="s">
        <v>33</v>
      </c>
      <c r="E9" s="36"/>
      <c r="F9" s="53"/>
      <c r="G9" s="54"/>
      <c r="H9" s="55"/>
      <c r="I9" s="65"/>
      <c r="K9" s="53"/>
      <c r="L9" s="54"/>
      <c r="M9" s="55"/>
      <c r="N9" s="56"/>
    </row>
    <row r="10" spans="1:14">
      <c r="A10" s="53"/>
      <c r="B10" s="54"/>
      <c r="C10" s="55"/>
      <c r="D10" s="56"/>
      <c r="E10" s="35"/>
      <c r="F10" s="53"/>
      <c r="G10" s="54"/>
      <c r="H10" s="55"/>
      <c r="I10" s="56"/>
      <c r="K10" s="53"/>
      <c r="L10" s="54"/>
      <c r="M10" s="55"/>
      <c r="N10" s="56"/>
    </row>
    <row r="11" spans="1:14">
      <c r="A11" s="53"/>
      <c r="B11" s="54"/>
      <c r="C11" s="55"/>
      <c r="D11" s="56"/>
      <c r="E11" s="35"/>
      <c r="F11" s="53"/>
      <c r="G11" s="54"/>
      <c r="H11" s="55"/>
      <c r="I11" s="56"/>
      <c r="K11" s="53"/>
      <c r="L11" s="54"/>
      <c r="M11" s="55"/>
      <c r="N11" s="56"/>
    </row>
    <row r="12" spans="1:14">
      <c r="A12" s="53"/>
      <c r="B12" s="54"/>
      <c r="C12" s="55"/>
      <c r="D12" s="56"/>
      <c r="E12" s="35"/>
      <c r="F12" s="53"/>
      <c r="G12" s="54"/>
      <c r="H12" s="55"/>
      <c r="I12" s="56"/>
      <c r="K12" s="53"/>
      <c r="L12" s="54"/>
      <c r="M12" s="55"/>
      <c r="N12" s="56"/>
    </row>
    <row r="13" spans="1:14">
      <c r="A13" s="53"/>
      <c r="B13" s="54"/>
      <c r="C13" s="55"/>
      <c r="D13" s="56"/>
      <c r="E13" s="35"/>
      <c r="F13" s="53"/>
      <c r="G13" s="54"/>
      <c r="H13" s="55"/>
      <c r="I13" s="56"/>
      <c r="K13" s="53"/>
      <c r="L13" s="54"/>
      <c r="M13" s="55"/>
      <c r="N13" s="56"/>
    </row>
    <row r="14" spans="1:14">
      <c r="A14" s="53"/>
      <c r="B14" s="54"/>
      <c r="C14" s="55"/>
      <c r="D14" s="56"/>
      <c r="E14" s="35"/>
      <c r="F14" s="53"/>
      <c r="G14" s="54"/>
      <c r="H14" s="55"/>
      <c r="I14" s="56"/>
      <c r="K14" s="53"/>
      <c r="L14" s="54"/>
      <c r="M14" s="55"/>
      <c r="N14" s="56"/>
    </row>
    <row r="15" spans="1:14">
      <c r="A15" s="53"/>
      <c r="B15" s="54"/>
      <c r="C15" s="55"/>
      <c r="D15" s="56"/>
      <c r="E15" s="35"/>
      <c r="F15" s="53"/>
      <c r="G15" s="54"/>
      <c r="H15" s="55"/>
      <c r="I15" s="56"/>
      <c r="K15" s="53"/>
      <c r="L15" s="54"/>
      <c r="M15" s="55"/>
      <c r="N15" s="56"/>
    </row>
    <row r="16" spans="1:14" ht="18" customHeight="1">
      <c r="A16" s="56"/>
      <c r="B16" s="57"/>
      <c r="C16" s="58"/>
      <c r="D16" s="56"/>
      <c r="F16" s="56"/>
      <c r="G16" s="57"/>
      <c r="H16" s="58"/>
      <c r="I16" s="56"/>
      <c r="K16" s="56"/>
      <c r="L16" s="57"/>
      <c r="M16" s="58"/>
      <c r="N16" s="56"/>
    </row>
    <row r="17" spans="1:14">
      <c r="A17" s="95" t="s">
        <v>34</v>
      </c>
      <c r="B17" s="96"/>
      <c r="C17" s="96"/>
      <c r="D17" s="96"/>
      <c r="E17" s="96"/>
      <c r="F17" s="96"/>
      <c r="G17" s="96"/>
      <c r="H17" s="96"/>
      <c r="I17" s="96"/>
      <c r="J17" s="96"/>
      <c r="K17" s="96"/>
      <c r="L17" s="96"/>
      <c r="M17" s="96"/>
      <c r="N17" s="98"/>
    </row>
    <row r="18" spans="1:14">
      <c r="A18" s="4" t="s">
        <v>23</v>
      </c>
      <c r="B18" s="5" t="s">
        <v>24</v>
      </c>
      <c r="C18" s="5" t="s">
        <v>25</v>
      </c>
      <c r="D18" s="6" t="s">
        <v>26</v>
      </c>
      <c r="F18" s="4" t="s">
        <v>23</v>
      </c>
      <c r="G18" s="5" t="s">
        <v>24</v>
      </c>
      <c r="H18" s="5" t="s">
        <v>25</v>
      </c>
      <c r="I18" s="6" t="s">
        <v>26</v>
      </c>
      <c r="K18" s="4" t="s">
        <v>23</v>
      </c>
      <c r="L18" s="5" t="s">
        <v>24</v>
      </c>
      <c r="M18" s="5" t="s">
        <v>25</v>
      </c>
      <c r="N18" s="6" t="s">
        <v>26</v>
      </c>
    </row>
    <row r="19" spans="1:14">
      <c r="A19" s="45" t="s">
        <v>35</v>
      </c>
      <c r="B19" s="46">
        <v>4</v>
      </c>
      <c r="C19" s="47" t="s">
        <v>36</v>
      </c>
      <c r="D19" s="48" t="s">
        <v>37</v>
      </c>
      <c r="E19" s="36"/>
      <c r="F19" s="45" t="s">
        <v>38</v>
      </c>
      <c r="G19" s="46">
        <v>4</v>
      </c>
      <c r="H19" s="47"/>
      <c r="I19" s="48" t="s">
        <v>39</v>
      </c>
      <c r="J19" s="36"/>
      <c r="K19" s="61"/>
      <c r="L19" s="62"/>
      <c r="M19" s="63"/>
      <c r="N19" s="68"/>
    </row>
    <row r="20" spans="1:14">
      <c r="A20" s="53"/>
      <c r="B20" s="54"/>
      <c r="C20" s="55"/>
      <c r="D20" s="56"/>
      <c r="E20" s="35"/>
      <c r="F20" s="53"/>
      <c r="G20" s="54"/>
      <c r="H20" s="55"/>
      <c r="I20" s="67"/>
      <c r="K20" s="69"/>
      <c r="L20" s="54"/>
      <c r="M20" s="55"/>
      <c r="N20" s="67"/>
    </row>
    <row r="21" spans="1:14">
      <c r="A21" s="53"/>
      <c r="B21" s="54"/>
      <c r="C21" s="55"/>
      <c r="D21" s="56"/>
      <c r="E21" s="35"/>
      <c r="F21" s="53"/>
      <c r="G21" s="54"/>
      <c r="H21" s="55"/>
      <c r="I21" s="67"/>
      <c r="K21" s="69"/>
      <c r="L21" s="54"/>
      <c r="M21" s="55"/>
      <c r="N21" s="67"/>
    </row>
    <row r="22" spans="1:14">
      <c r="A22" s="53"/>
      <c r="B22" s="54"/>
      <c r="C22" s="55"/>
      <c r="D22" s="56"/>
      <c r="E22" s="35"/>
      <c r="F22" s="53"/>
      <c r="G22" s="54"/>
      <c r="H22" s="55"/>
      <c r="I22" s="67"/>
      <c r="K22" s="69"/>
      <c r="L22" s="54"/>
      <c r="M22" s="55"/>
      <c r="N22" s="67"/>
    </row>
    <row r="23" spans="1:14">
      <c r="A23" s="53"/>
      <c r="B23" s="54"/>
      <c r="C23" s="55"/>
      <c r="D23" s="56"/>
      <c r="E23" s="35"/>
      <c r="F23" s="53"/>
      <c r="G23" s="54"/>
      <c r="H23" s="55"/>
      <c r="I23" s="67"/>
      <c r="K23" s="69"/>
      <c r="L23" s="54"/>
      <c r="M23" s="55"/>
      <c r="N23" s="67"/>
    </row>
    <row r="24" spans="1:14">
      <c r="A24" s="53"/>
      <c r="B24" s="54"/>
      <c r="C24" s="55"/>
      <c r="D24" s="56"/>
      <c r="E24" s="35"/>
      <c r="F24" s="53"/>
      <c r="G24" s="54"/>
      <c r="H24" s="55"/>
      <c r="I24" s="67"/>
      <c r="K24" s="69"/>
      <c r="L24" s="54"/>
      <c r="M24" s="55"/>
      <c r="N24" s="67"/>
    </row>
    <row r="25" spans="1:14">
      <c r="A25" s="53"/>
      <c r="B25" s="54"/>
      <c r="C25" s="55"/>
      <c r="D25" s="56"/>
      <c r="E25" s="35"/>
      <c r="F25" s="53"/>
      <c r="G25" s="54"/>
      <c r="H25" s="55"/>
      <c r="I25" s="67"/>
      <c r="K25" s="69"/>
      <c r="L25" s="54"/>
      <c r="M25" s="55"/>
      <c r="N25" s="67"/>
    </row>
    <row r="26" spans="1:14">
      <c r="A26" s="53"/>
      <c r="B26" s="54"/>
      <c r="C26" s="55"/>
      <c r="D26" s="56"/>
      <c r="E26" s="35"/>
      <c r="F26" s="53"/>
      <c r="G26" s="54"/>
      <c r="H26" s="55"/>
      <c r="I26" s="67"/>
      <c r="K26" s="69"/>
      <c r="L26" s="54"/>
      <c r="M26" s="55"/>
      <c r="N26" s="67"/>
    </row>
    <row r="27" spans="1:14" ht="18" customHeight="1">
      <c r="A27" s="56"/>
      <c r="B27" s="57"/>
      <c r="C27" s="58"/>
      <c r="D27" s="56"/>
      <c r="F27" s="56"/>
      <c r="G27" s="57"/>
      <c r="H27" s="58"/>
      <c r="I27" s="56"/>
      <c r="K27" s="56"/>
      <c r="L27" s="57"/>
      <c r="M27" s="58"/>
      <c r="N27" s="56"/>
    </row>
    <row r="28" spans="1:14" s="9" customFormat="1" ht="24" customHeight="1" thickBot="1">
      <c r="A28" s="14" t="s">
        <v>40</v>
      </c>
      <c r="B28" s="15"/>
      <c r="C28" s="15"/>
      <c r="D28" s="37">
        <f>SUM(TBL_UPPER1[CREDITS])</f>
        <v>4</v>
      </c>
      <c r="E28" s="39"/>
      <c r="F28" s="16" t="s">
        <v>41</v>
      </c>
      <c r="G28" s="15"/>
      <c r="H28" s="15"/>
      <c r="I28" s="37">
        <f>SUM(TBL_UPPER2[CREDITS])</f>
        <v>4</v>
      </c>
      <c r="J28" s="39"/>
      <c r="K28" s="16" t="s">
        <v>42</v>
      </c>
      <c r="L28" s="15"/>
      <c r="M28" s="15"/>
      <c r="N28" s="30">
        <f>SUM(TBL_UPPER3[CREDITS])</f>
        <v>0</v>
      </c>
    </row>
    <row r="29" spans="1:14" s="13" customFormat="1" ht="18.75" customHeight="1" thickTop="1">
      <c r="A29" s="10" t="s">
        <v>43</v>
      </c>
      <c r="B29" s="11"/>
      <c r="C29" s="11"/>
      <c r="D29" s="38">
        <f>SUM(TBL_LOWER1[CREDITS],TBL_UPPER1[CREDITS])</f>
        <v>12</v>
      </c>
      <c r="E29" s="40"/>
      <c r="F29" s="12" t="s">
        <v>44</v>
      </c>
      <c r="G29" s="11"/>
      <c r="H29" s="11"/>
      <c r="I29" s="41">
        <f>SUM(TBL_LOWER2[CREDITS],TBL_UPPER2[CREDITS])</f>
        <v>4</v>
      </c>
      <c r="J29" s="40"/>
      <c r="K29" s="12" t="s">
        <v>45</v>
      </c>
      <c r="L29" s="11"/>
      <c r="M29" s="11"/>
      <c r="N29" s="31">
        <f>SUM(TBL_LOWER3[CREDITS],TBL_UPPER3[CREDITS])</f>
        <v>0</v>
      </c>
    </row>
    <row r="30" spans="1:14" ht="17.25" customHeight="1" thickBot="1"/>
    <row r="31" spans="1:14" ht="15.75" thickBot="1">
      <c r="A31" s="91" t="s">
        <v>46</v>
      </c>
      <c r="B31" s="18" t="s">
        <v>47</v>
      </c>
      <c r="C31" s="70" t="s">
        <v>35</v>
      </c>
      <c r="F31" s="18" t="s">
        <v>48</v>
      </c>
      <c r="G31" s="70" t="s">
        <v>49</v>
      </c>
      <c r="H31" t="s">
        <v>50</v>
      </c>
      <c r="I31" s="1" t="s">
        <v>51</v>
      </c>
      <c r="J31" s="1"/>
      <c r="N31" s="25">
        <f>SUM(TBL_LOWER1[CREDITS],TBL_UPPER1[CREDITS],TBL_LOWER2[CREDITS],TBL_UPPER2[CREDITS],TBL_LOWER3[CREDITS],TBL_UPPER3[CREDITS])</f>
        <v>16</v>
      </c>
    </row>
    <row r="32" spans="1:14" ht="15.75" thickBot="1">
      <c r="A32" s="91"/>
      <c r="B32" s="18" t="s">
        <v>47</v>
      </c>
      <c r="C32" s="71"/>
      <c r="F32" s="18" t="s">
        <v>48</v>
      </c>
      <c r="G32" s="72"/>
      <c r="H32" t="s">
        <v>50</v>
      </c>
      <c r="I32" s="1" t="s">
        <v>52</v>
      </c>
      <c r="J32" s="1"/>
      <c r="N32" s="73" t="s">
        <v>53</v>
      </c>
    </row>
    <row r="33" spans="1:14" ht="15.75" thickBot="1">
      <c r="A33" s="91"/>
      <c r="B33" s="18" t="s">
        <v>47</v>
      </c>
      <c r="C33" s="71"/>
      <c r="F33" s="18" t="s">
        <v>48</v>
      </c>
      <c r="G33" s="72"/>
      <c r="H33" t="s">
        <v>50</v>
      </c>
      <c r="I33" s="1" t="s">
        <v>54</v>
      </c>
      <c r="J33" s="1"/>
      <c r="N33" s="25">
        <f>SUM(
    SUMIFS(TBL_LOWER1[CREDITS],TBL_LOWER1[CORE],"&lt;&gt;"),
    SUMIFS(TBL_UPPER1[CREDITS],TBL_UPPER1[CORE],"&lt;&gt;"),
    SUMIFS(TBL_LOWER2[CREDITS],TBL_LOWER2[CORE],"&lt;&gt;"),
    SUMIFS(TBL_UPPER2[CREDITS],TBL_UPPER2[CORE],"&lt;&gt;"),
    SUMIFS(TBL_LOWER3[CREDITS],TBL_LOWER3[CORE],"&lt;&gt;"),
    SUMIFS(TBL_UPPER3[CREDITS],TBL_UPPER3[CORE],"&lt;&gt;")
)</f>
        <v>12</v>
      </c>
    </row>
    <row r="34" spans="1:14" ht="7.5" customHeight="1">
      <c r="A34" s="17"/>
    </row>
    <row r="35" spans="1:14">
      <c r="A35" t="s">
        <v>55</v>
      </c>
    </row>
    <row r="36" spans="1:14" s="2" customFormat="1" ht="13.5">
      <c r="A36" s="2" t="s">
        <v>56</v>
      </c>
    </row>
    <row r="37" spans="1:14" s="2" customFormat="1">
      <c r="A37" t="s">
        <v>57</v>
      </c>
    </row>
    <row r="38" spans="1:14" ht="13.5" customHeight="1"/>
    <row r="39" spans="1:14" ht="17.25" customHeight="1">
      <c r="A39" s="26" t="s">
        <v>58</v>
      </c>
      <c r="I39" s="1" t="s">
        <v>59</v>
      </c>
      <c r="J39" s="1"/>
      <c r="K39" s="1"/>
      <c r="L39" s="1"/>
      <c r="N39" s="74">
        <v>120</v>
      </c>
    </row>
    <row r="40" spans="1:14" s="2" customFormat="1" ht="13.5">
      <c r="A40" s="2" t="s">
        <v>60</v>
      </c>
      <c r="B40" s="2" t="s">
        <v>61</v>
      </c>
      <c r="C40" s="2" t="s">
        <v>62</v>
      </c>
      <c r="D40" s="2" t="s">
        <v>63</v>
      </c>
      <c r="I40" s="29" t="s">
        <v>64</v>
      </c>
      <c r="J40" s="29"/>
    </row>
    <row r="41" spans="1:14" s="2" customFormat="1" ht="13.5">
      <c r="A41" s="27" t="s">
        <v>29</v>
      </c>
      <c r="B41" s="2" t="str" cm="1">
        <f t="array" ref="B41">_xlfn.LET( _xlpm.Rubrics, _xlfn.VSTACK( TBL_LOWER1[COURSE RUBRIC], TBL_UPPER1[COURSE RUBRIC], TBL_LOWER2[COURSE RUBRIC], TBL_UPPER2[COURSE RUBRIC], TBL_LOWER3[COURSE RUBRIC], TBL_UPPER3[COURSE RUBRIC] ), _xlpm.Cores, _xlfn.VSTACK( TBL_LOWER1[CORE], TBL_UPPER1[CORE], TBL_LOWER2[CORE], TBL_UPPER2[CORE], TBL_LOWER3[CORE], TBL_UPPER3[CORE] ), _xlfn.XLOOKUP(Table10[[#This Row],[FOUNDATION]], _xlpm.Cores, _xlpm.Rubrics, "") )</f>
        <v>HONR 201US</v>
      </c>
      <c r="C41" s="27" t="s">
        <v>65</v>
      </c>
      <c r="D41" s="2" t="str" cm="1">
        <f t="array" ref="D41">_xlfn.LET(
    _xlpm.Rubrics,_xlfn.VSTACK(
        TBL_LOWER1[COURSE RUBRIC],
        TBL_UPPER1[COURSE RUBRIC],
        TBL_LOWER2[COURSE RUBRIC],
        TBL_UPPER2[COURSE RUBRIC],
        TBL_LOWER3[COURSE RUBRIC],
        TBL_UPPER3[COURSE RUBRIC]
    ),
    _xlpm.Cores,_xlfn.VSTACK(
        TBL_LOWER1[CORE],
        TBL_UPPER1[CORE],
        TBL_LOWER2[CORE],
        TBL_UPPER2[CORE],
        TBL_LOWER3[CORE],
        TBL_UPPER3[CORE]
    ),
    IF(
        Table11[[#This Row],[INQUIRY]]="R",
        _xlfn.TEXTJOIN(", ",TRUE,_xlfn._xlws.FILTER(_xlpm.Rubrics,ISNUMBER(MATCH(_xlpm.Cores,{"R","RS","RN","RA","RH"},0)),"")),
        _xlfn.XLOOKUP(Table11[[#This Row],[INQUIRY]],_xlpm.Cores,_xlpm.Rubrics,"")
    )
)</f>
        <v/>
      </c>
      <c r="I41" s="29" t="s">
        <v>66</v>
      </c>
      <c r="J41" s="29"/>
    </row>
    <row r="42" spans="1:14" s="2" customFormat="1" ht="13.5">
      <c r="A42" s="27" t="s">
        <v>67</v>
      </c>
      <c r="B42" s="2" t="str" cm="1">
        <f t="array" ref="B42">_xlfn.LET( _xlpm.Rubrics, _xlfn.VSTACK( TBL_LOWER1[COURSE RUBRIC], TBL_UPPER1[COURSE RUBRIC], TBL_LOWER2[COURSE RUBRIC], TBL_UPPER2[COURSE RUBRIC], TBL_LOWER3[COURSE RUBRIC], TBL_UPPER3[COURSE RUBRIC] ), _xlpm.Cores, _xlfn.VSTACK( TBL_LOWER1[CORE], TBL_UPPER1[CORE], TBL_LOWER2[CORE], TBL_UPPER2[CORE], TBL_LOWER3[CORE], TBL_UPPER3[CORE] ), _xlfn.XLOOKUP(Table10[[#This Row],[FOUNDATION]], _xlpm.Cores, _xlpm.Rubrics, "") )</f>
        <v/>
      </c>
      <c r="C42" s="27" t="s">
        <v>32</v>
      </c>
      <c r="D42" s="2" t="str" cm="1">
        <f t="array" ref="D42">_xlfn.LET(
    _xlpm.Rubrics,_xlfn.VSTACK(
        TBL_LOWER1[COURSE RUBRIC],
        TBL_UPPER1[COURSE RUBRIC],
        TBL_LOWER2[COURSE RUBRIC],
        TBL_UPPER2[COURSE RUBRIC],
        TBL_LOWER3[COURSE RUBRIC],
        TBL_UPPER3[COURSE RUBRIC]
    ),
    _xlpm.Cores,_xlfn.VSTACK(
        TBL_LOWER1[CORE],
        TBL_UPPER1[CORE],
        TBL_LOWER2[CORE],
        TBL_UPPER2[CORE],
        TBL_LOWER3[CORE],
        TBL_UPPER3[CORE]
    ),
    IF(
        Table11[[#This Row],[INQUIRY]]="R",
        _xlfn.TEXTJOIN(", ",TRUE,_xlfn._xlws.FILTER(_xlpm.Rubrics,ISNUMBER(MATCH(_xlpm.Cores,{"R","RS","RN","RA","RH"},0)),"")),
        _xlfn.XLOOKUP(Table11[[#This Row],[INQUIRY]],_xlpm.Cores,_xlpm.Rubrics,"")
    )
)</f>
        <v>HONR 202IH</v>
      </c>
    </row>
    <row r="43" spans="1:14" s="2" customFormat="1" ht="13.5">
      <c r="A43" s="27" t="s">
        <v>68</v>
      </c>
      <c r="B43" s="2" t="str" cm="1">
        <f t="array" ref="B43">_xlfn.LET( _xlpm.Rubrics, _xlfn.VSTACK( TBL_LOWER1[COURSE RUBRIC], TBL_UPPER1[COURSE RUBRIC], TBL_LOWER2[COURSE RUBRIC], TBL_UPPER2[COURSE RUBRIC], TBL_LOWER3[COURSE RUBRIC], TBL_UPPER3[COURSE RUBRIC] ), _xlpm.Cores, _xlfn.VSTACK( TBL_LOWER1[CORE], TBL_UPPER1[CORE], TBL_LOWER2[CORE], TBL_UPPER2[CORE], TBL_LOWER3[CORE], TBL_UPPER3[CORE] ), _xlfn.XLOOKUP(Table10[[#This Row],[FOUNDATION]], _xlpm.Cores, _xlpm.Rubrics, "") )</f>
        <v/>
      </c>
      <c r="C43" s="27" t="s">
        <v>69</v>
      </c>
      <c r="D43" s="2" t="str" cm="1">
        <f t="array" ref="D43">_xlfn.LET(
    _xlpm.Rubrics,_xlfn.VSTACK(
        TBL_LOWER1[COURSE RUBRIC],
        TBL_UPPER1[COURSE RUBRIC],
        TBL_LOWER2[COURSE RUBRIC],
        TBL_UPPER2[COURSE RUBRIC],
        TBL_LOWER3[COURSE RUBRIC],
        TBL_UPPER3[COURSE RUBRIC]
    ),
    _xlpm.Cores,_xlfn.VSTACK(
        TBL_LOWER1[CORE],
        TBL_UPPER1[CORE],
        TBL_LOWER2[CORE],
        TBL_UPPER2[CORE],
        TBL_LOWER3[CORE],
        TBL_UPPER3[CORE]
    ),
    IF(
        Table11[[#This Row],[INQUIRY]]="R",
        _xlfn.TEXTJOIN(", ",TRUE,_xlfn._xlws.FILTER(_xlpm.Rubrics,ISNUMBER(MATCH(_xlpm.Cores,{"R","RS","RN","RA","RH"},0)),"")),
        _xlfn.XLOOKUP(Table11[[#This Row],[INQUIRY]],_xlpm.Cores,_xlpm.Rubrics,"")
    )
)</f>
        <v/>
      </c>
    </row>
    <row r="44" spans="1:14" s="2" customFormat="1" ht="13.5">
      <c r="A44" s="27" t="s">
        <v>70</v>
      </c>
      <c r="B44" s="2" t="str" cm="1">
        <f t="array" ref="B44">_xlfn.LET( _xlpm.Rubrics, _xlfn.VSTACK( TBL_LOWER1[COURSE RUBRIC], TBL_UPPER1[COURSE RUBRIC], TBL_LOWER2[COURSE RUBRIC], TBL_UPPER2[COURSE RUBRIC], TBL_LOWER3[COURSE RUBRIC], TBL_UPPER3[COURSE RUBRIC] ), _xlpm.Cores, _xlfn.VSTACK( TBL_LOWER1[CORE], TBL_UPPER1[CORE], TBL_LOWER2[CORE], TBL_UPPER2[CORE], TBL_LOWER3[CORE], TBL_UPPER3[CORE] ), _xlfn.XLOOKUP(Table10[[#This Row],[FOUNDATION]], _xlpm.Cores, _xlpm.Rubrics, "") )</f>
        <v/>
      </c>
      <c r="C44" s="27" t="s">
        <v>71</v>
      </c>
      <c r="D44" s="2" t="str" cm="1">
        <f t="array" ref="D44">_xlfn.LET(
    _xlpm.Rubrics,_xlfn.VSTACK(
        TBL_LOWER1[COURSE RUBRIC],
        TBL_UPPER1[COURSE RUBRIC],
        TBL_LOWER2[COURSE RUBRIC],
        TBL_UPPER2[COURSE RUBRIC],
        TBL_LOWER3[COURSE RUBRIC],
        TBL_UPPER3[COURSE RUBRIC]
    ),
    _xlpm.Cores,_xlfn.VSTACK(
        TBL_LOWER1[CORE],
        TBL_UPPER1[CORE],
        TBL_LOWER2[CORE],
        TBL_UPPER2[CORE],
        TBL_LOWER3[CORE],
        TBL_UPPER3[CORE]
    ),
    IF(
        Table11[[#This Row],[INQUIRY]]="R",
        _xlfn.TEXTJOIN(", ",TRUE,_xlfn._xlws.FILTER(_xlpm.Rubrics,ISNUMBER(MATCH(_xlpm.Cores,{"R","RS","RN","RA","RH"},0)),"")),
        _xlfn.XLOOKUP(Table11[[#This Row],[INQUIRY]],_xlpm.Cores,_xlpm.Rubrics,"")
    )
)</f>
        <v/>
      </c>
    </row>
    <row r="45" spans="1:14" s="2" customFormat="1" ht="13.5">
      <c r="A45" s="28" t="s">
        <v>72</v>
      </c>
      <c r="B45" s="2" t="str" cm="1">
        <f t="array" ref="B45">_xlfn.LET( _xlpm.Rubrics, _xlfn.VSTACK( TBL_LOWER1[COURSE RUBRIC], TBL_UPPER1[COURSE RUBRIC], TBL_LOWER2[COURSE RUBRIC], TBL_UPPER2[COURSE RUBRIC], TBL_LOWER3[COURSE RUBRIC], TBL_UPPER3[COURSE RUBRIC] ), _xlpm.Cores, _xlfn.VSTACK( TBL_LOWER1[CORE], TBL_UPPER1[CORE], TBL_LOWER2[CORE], TBL_UPPER2[CORE], TBL_LOWER3[CORE], TBL_UPPER3[CORE] ), _xlfn.XLOOKUP(Table10[[#This Row],[FOUNDATION]], _xlpm.Cores, _xlpm.Rubrics, "") )</f>
        <v/>
      </c>
      <c r="C45" s="28" t="s">
        <v>73</v>
      </c>
      <c r="D45" s="2" t="str" cm="1">
        <f t="array" ref="D45">_xlfn.LET(
    _xlpm.Rubrics,_xlfn.VSTACK(
        TBL_LOWER1[COURSE RUBRIC],
        TBL_UPPER1[COURSE RUBRIC],
        TBL_LOWER2[COURSE RUBRIC],
        TBL_UPPER2[COURSE RUBRIC],
        TBL_LOWER3[COURSE RUBRIC],
        TBL_UPPER3[COURSE RUBRIC]
    ),
    _xlpm.Cores,_xlfn.VSTACK(
        TBL_LOWER1[CORE],
        TBL_UPPER1[CORE],
        TBL_LOWER2[CORE],
        TBL_UPPER2[CORE],
        TBL_LOWER3[CORE],
        TBL_UPPER3[CORE]
    ),
    IF(
        Table11[[#This Row],[INQUIRY]]="R",
        _xlfn.TEXTJOIN(", ",TRUE,_xlfn._xlws.FILTER(_xlpm.Rubrics,ISNUMBER(MATCH(_xlpm.Cores,{"R","RS","RN","RA","RH"},0)),"")),
        _xlfn.XLOOKUP(Table11[[#This Row],[INQUIRY]],_xlpm.Cores,_xlpm.Rubrics,"")
    )
)</f>
        <v>HONR 411RS</v>
      </c>
    </row>
  </sheetData>
  <sheetProtection sheet="1" objects="1" scenarios="1"/>
  <mergeCells count="11">
    <mergeCell ref="A31:A33"/>
    <mergeCell ref="A5:D5"/>
    <mergeCell ref="A6:N6"/>
    <mergeCell ref="A17:N17"/>
    <mergeCell ref="A1:N1"/>
    <mergeCell ref="B2:C2"/>
    <mergeCell ref="A4:D4"/>
    <mergeCell ref="F4:I4"/>
    <mergeCell ref="K4:N4"/>
    <mergeCell ref="F5:I5"/>
    <mergeCell ref="K5:N5"/>
  </mergeCells>
  <dataValidations count="5">
    <dataValidation type="decimal" allowBlank="1" showInputMessage="1" showErrorMessage="1" sqref="B8:B16 B19:B27 G8:G16 G19:G27 L8:L16 L19:L27" xr:uid="{0B51AE7E-9272-4931-84B9-79C92C357134}">
      <formula1>1</formula1>
      <formula2>6</formula2>
    </dataValidation>
    <dataValidation type="list" allowBlank="1" showInputMessage="1" showErrorMessage="1" sqref="C31" xr:uid="{FA853996-E6D3-44BF-A8AD-E457B728838A}">
      <formula1>COURSE_RUBRIC_UPPER1</formula1>
    </dataValidation>
    <dataValidation type="list" allowBlank="1" showInputMessage="1" showErrorMessage="1" sqref="C32" xr:uid="{DB01A45C-DD92-4D1C-AE94-82A955F0322E}">
      <formula1>COURSE_RUBRIC_UPPER2</formula1>
    </dataValidation>
    <dataValidation type="list" allowBlank="1" showInputMessage="1" showErrorMessage="1" sqref="C33" xr:uid="{394E656E-5A9B-472E-ACD9-F4AF8EBF2C69}">
      <formula1>COURSE_RUBRIC_UPPER3</formula1>
    </dataValidation>
    <dataValidation type="list" allowBlank="1" showInputMessage="1" showErrorMessage="1" sqref="C8:C15 H8:H15 M8:M15 C19:C26 H19:H26 M19:M26" xr:uid="{74EF5DE0-7191-4B67-B22F-B02EF202CE4F}">
      <formula1>CORE</formula1>
    </dataValidation>
  </dataValidations>
  <pageMargins left="0.7" right="0.7" top="0.75" bottom="0.75" header="0.3" footer="0.3"/>
  <pageSetup scale="68" fitToHeight="0" orientation="landscape" r:id="rId1"/>
  <tableParts count="8">
    <tablePart r:id="rId2"/>
    <tablePart r:id="rId3"/>
    <tablePart r:id="rId4"/>
    <tablePart r:id="rId5"/>
    <tablePart r:id="rId6"/>
    <tablePart r:id="rId7"/>
    <tablePart r:id="rId8"/>
    <tablePart r:id="rId9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EE4019B-AEE9-4801-AE7C-BF1888EB060E}">
          <x14:formula1>
            <xm:f>'&lt;INDEX&gt;'!$C$3:$C$16</xm:f>
          </x14:formula1>
          <xm:sqref>H16 C16 M16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22D6D-896C-46BC-839F-6D9F2280EF12}">
  <sheetPr>
    <pageSetUpPr fitToPage="1"/>
  </sheetPr>
  <dimension ref="A1:L21"/>
  <sheetViews>
    <sheetView showGridLines="0" view="pageLayout" zoomScaleNormal="100" workbookViewId="0">
      <selection activeCell="G3" sqref="G3"/>
    </sheetView>
  </sheetViews>
  <sheetFormatPr defaultRowHeight="15"/>
  <cols>
    <col min="1" max="1" width="18.85546875" customWidth="1"/>
    <col min="2" max="2" width="20.7109375" customWidth="1"/>
    <col min="3" max="3" width="8.140625" customWidth="1"/>
    <col min="4" max="4" width="14.28515625" customWidth="1"/>
    <col min="5" max="5" width="1.42578125" customWidth="1"/>
    <col min="6" max="6" width="17" customWidth="1"/>
    <col min="7" max="7" width="29.42578125" customWidth="1"/>
    <col min="8" max="8" width="13" customWidth="1"/>
    <col min="9" max="9" width="1.42578125" customWidth="1"/>
    <col min="10" max="10" width="15.140625" customWidth="1"/>
    <col min="11" max="11" width="26.85546875" customWidth="1"/>
    <col min="12" max="12" width="14" customWidth="1"/>
  </cols>
  <sheetData>
    <row r="1" spans="1:12" ht="24">
      <c r="A1" s="99" t="s">
        <v>10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</row>
    <row r="2" spans="1:12" s="23" customFormat="1" ht="32.25" customHeight="1">
      <c r="A2" s="8" t="s">
        <v>11</v>
      </c>
      <c r="B2" s="75" t="s">
        <v>12</v>
      </c>
      <c r="C2" s="75"/>
      <c r="D2" s="8" t="s">
        <v>13</v>
      </c>
      <c r="E2" s="8"/>
      <c r="F2" s="90">
        <v>0</v>
      </c>
      <c r="G2" s="8" t="s">
        <v>14</v>
      </c>
      <c r="H2" s="76" t="s">
        <v>15</v>
      </c>
      <c r="I2" s="77"/>
      <c r="K2" s="78" t="s">
        <v>16</v>
      </c>
      <c r="L2" s="79" t="s">
        <v>17</v>
      </c>
    </row>
    <row r="3" spans="1:12" s="23" customFormat="1" ht="27" customHeight="1">
      <c r="A3" s="80"/>
      <c r="B3" s="80"/>
      <c r="C3" s="80"/>
      <c r="D3" s="80"/>
      <c r="F3" s="80"/>
      <c r="G3" s="80"/>
      <c r="H3" s="80"/>
      <c r="J3" s="80"/>
      <c r="K3" s="80"/>
      <c r="L3" s="80"/>
    </row>
    <row r="4" spans="1:12" s="23" customFormat="1" ht="18.75">
      <c r="A4" s="115" t="s">
        <v>18</v>
      </c>
      <c r="B4" s="116"/>
      <c r="C4" s="116"/>
      <c r="D4" s="117"/>
      <c r="E4" s="81"/>
      <c r="F4" s="118" t="s">
        <v>19</v>
      </c>
      <c r="G4" s="119"/>
      <c r="H4" s="120"/>
      <c r="I4" s="81"/>
      <c r="J4" s="118" t="s">
        <v>20</v>
      </c>
      <c r="K4" s="119"/>
      <c r="L4" s="120"/>
    </row>
    <row r="5" spans="1:12" s="23" customFormat="1" ht="18.75">
      <c r="A5" s="121" t="s">
        <v>21</v>
      </c>
      <c r="B5" s="122"/>
      <c r="C5" s="122"/>
      <c r="D5" s="123"/>
      <c r="E5" s="82"/>
      <c r="F5" s="121" t="s">
        <v>15</v>
      </c>
      <c r="G5" s="122"/>
      <c r="H5" s="123"/>
      <c r="I5" s="83"/>
      <c r="J5" s="121" t="s">
        <v>15</v>
      </c>
      <c r="K5" s="122"/>
      <c r="L5" s="123"/>
    </row>
    <row r="6" spans="1:12" s="23" customFormat="1" ht="6.75" customHeight="1">
      <c r="A6" s="84"/>
      <c r="B6" s="85"/>
      <c r="C6" s="85"/>
      <c r="D6" s="85"/>
      <c r="E6" s="82"/>
      <c r="F6" s="85"/>
      <c r="G6" s="85"/>
      <c r="H6" s="85"/>
      <c r="I6" s="82"/>
      <c r="J6" s="85"/>
      <c r="K6" s="85"/>
      <c r="L6" s="86"/>
    </row>
    <row r="7" spans="1:12" s="23" customFormat="1" ht="36" customHeight="1">
      <c r="A7" s="124" t="s">
        <v>74</v>
      </c>
      <c r="B7" s="125"/>
      <c r="C7" s="125"/>
      <c r="D7" s="125"/>
      <c r="E7" s="125"/>
      <c r="F7" s="125"/>
      <c r="G7" s="125"/>
      <c r="H7" s="125"/>
      <c r="I7" s="125"/>
      <c r="J7" s="125"/>
      <c r="K7" s="125"/>
      <c r="L7" s="126"/>
    </row>
    <row r="8" spans="1:12" s="23" customFormat="1" ht="7.5" customHeight="1"/>
    <row r="9" spans="1:12" s="87" customFormat="1" ht="25.5" customHeight="1">
      <c r="A9" s="127" t="s">
        <v>75</v>
      </c>
      <c r="B9" s="128"/>
      <c r="C9" s="128"/>
      <c r="D9" s="129"/>
      <c r="F9" s="127" t="s">
        <v>75</v>
      </c>
      <c r="G9" s="128"/>
      <c r="H9" s="129"/>
      <c r="J9" s="127" t="s">
        <v>75</v>
      </c>
      <c r="K9" s="128"/>
      <c r="L9" s="129"/>
    </row>
    <row r="10" spans="1:12" s="23" customFormat="1" ht="18.75"/>
    <row r="11" spans="1:12" s="23" customFormat="1" ht="30" customHeight="1">
      <c r="A11" s="23" t="s">
        <v>76</v>
      </c>
      <c r="B11" s="114"/>
      <c r="C11" s="114"/>
      <c r="D11" s="114"/>
      <c r="F11" s="23" t="s">
        <v>76</v>
      </c>
      <c r="G11" s="114"/>
      <c r="H11" s="114"/>
      <c r="J11" s="23" t="s">
        <v>76</v>
      </c>
      <c r="K11" s="114"/>
      <c r="L11" s="114"/>
    </row>
    <row r="12" spans="1:12" s="23" customFormat="1" ht="30" customHeight="1">
      <c r="A12" s="23" t="s">
        <v>77</v>
      </c>
      <c r="B12" s="113"/>
      <c r="C12" s="113"/>
      <c r="D12" s="113"/>
      <c r="F12" s="23" t="s">
        <v>77</v>
      </c>
      <c r="G12" s="114"/>
      <c r="H12" s="114"/>
      <c r="J12" s="23" t="s">
        <v>77</v>
      </c>
      <c r="K12" s="113"/>
      <c r="L12" s="113"/>
    </row>
    <row r="13" spans="1:12" s="23" customFormat="1" ht="30" customHeight="1">
      <c r="A13" s="23" t="s">
        <v>78</v>
      </c>
      <c r="B13" s="113"/>
      <c r="C13" s="113"/>
      <c r="D13" s="113"/>
      <c r="F13" s="23" t="s">
        <v>78</v>
      </c>
      <c r="G13" s="114"/>
      <c r="H13" s="114"/>
      <c r="J13" s="23" t="s">
        <v>78</v>
      </c>
      <c r="K13" s="113"/>
      <c r="L13" s="113"/>
    </row>
    <row r="14" spans="1:12" s="23" customFormat="1" ht="30" customHeight="1">
      <c r="A14" s="23" t="s">
        <v>79</v>
      </c>
      <c r="B14" s="113"/>
      <c r="C14" s="113"/>
      <c r="D14" s="113"/>
      <c r="F14" s="23" t="s">
        <v>79</v>
      </c>
      <c r="G14" s="114"/>
      <c r="H14" s="114"/>
      <c r="J14" s="23" t="s">
        <v>79</v>
      </c>
      <c r="K14" s="113"/>
      <c r="L14" s="113"/>
    </row>
    <row r="15" spans="1:12" s="23" customFormat="1" ht="30" customHeight="1">
      <c r="A15" s="23" t="s">
        <v>80</v>
      </c>
      <c r="B15" s="113"/>
      <c r="C15" s="113"/>
      <c r="D15" s="113"/>
      <c r="F15" s="23" t="s">
        <v>80</v>
      </c>
      <c r="G15" s="114"/>
      <c r="H15" s="114"/>
      <c r="J15" s="23" t="s">
        <v>80</v>
      </c>
      <c r="K15" s="113"/>
      <c r="L15" s="113"/>
    </row>
    <row r="16" spans="1:12" s="23" customFormat="1" ht="18.75"/>
    <row r="17" spans="1:11" s="23" customFormat="1" ht="30" customHeight="1">
      <c r="A17" s="87" t="s">
        <v>81</v>
      </c>
      <c r="C17" s="114"/>
      <c r="D17" s="114"/>
      <c r="E17" s="114"/>
      <c r="F17" s="114"/>
      <c r="G17" s="114"/>
      <c r="H17" s="88" t="s">
        <v>16</v>
      </c>
      <c r="J17" s="114"/>
      <c r="K17" s="114"/>
    </row>
    <row r="18" spans="1:11" s="23" customFormat="1" ht="11.25" customHeight="1">
      <c r="H18" s="88"/>
    </row>
    <row r="19" spans="1:11" s="23" customFormat="1" ht="30" customHeight="1">
      <c r="A19" s="87" t="s">
        <v>82</v>
      </c>
      <c r="D19" s="114"/>
      <c r="E19" s="114"/>
      <c r="F19" s="114"/>
      <c r="G19" s="114"/>
      <c r="H19" s="88" t="s">
        <v>16</v>
      </c>
      <c r="J19" s="114"/>
      <c r="K19" s="114"/>
    </row>
    <row r="20" spans="1:11" s="23" customFormat="1" ht="10.5" customHeight="1">
      <c r="H20" s="88"/>
    </row>
    <row r="21" spans="1:11" s="23" customFormat="1" ht="30" customHeight="1">
      <c r="A21" s="87" t="s">
        <v>83</v>
      </c>
      <c r="D21" s="114"/>
      <c r="E21" s="114"/>
      <c r="F21" s="114"/>
      <c r="G21" s="114"/>
      <c r="H21" s="88" t="s">
        <v>16</v>
      </c>
      <c r="J21" s="114"/>
      <c r="K21" s="114"/>
    </row>
  </sheetData>
  <sheetProtection sheet="1" objects="1" scenarios="1"/>
  <mergeCells count="32">
    <mergeCell ref="G12:H12"/>
    <mergeCell ref="G13:H13"/>
    <mergeCell ref="G14:H14"/>
    <mergeCell ref="G15:H15"/>
    <mergeCell ref="J21:K21"/>
    <mergeCell ref="C17:G17"/>
    <mergeCell ref="D19:G19"/>
    <mergeCell ref="D21:G21"/>
    <mergeCell ref="K13:L13"/>
    <mergeCell ref="K14:L14"/>
    <mergeCell ref="K15:L15"/>
    <mergeCell ref="J17:K17"/>
    <mergeCell ref="J19:K19"/>
    <mergeCell ref="B13:D13"/>
    <mergeCell ref="B14:D14"/>
    <mergeCell ref="B15:D15"/>
    <mergeCell ref="B12:D12"/>
    <mergeCell ref="K11:L11"/>
    <mergeCell ref="K12:L12"/>
    <mergeCell ref="A1:L1"/>
    <mergeCell ref="A4:D4"/>
    <mergeCell ref="F4:H4"/>
    <mergeCell ref="J4:L4"/>
    <mergeCell ref="A5:D5"/>
    <mergeCell ref="F5:H5"/>
    <mergeCell ref="J5:L5"/>
    <mergeCell ref="A7:L7"/>
    <mergeCell ref="A9:D9"/>
    <mergeCell ref="F9:H9"/>
    <mergeCell ref="J9:L9"/>
    <mergeCell ref="B11:D11"/>
    <mergeCell ref="G11:H11"/>
  </mergeCells>
  <pageMargins left="0.7" right="0.7" top="0.75" bottom="0.75" header="0.3" footer="0.3"/>
  <pageSetup scale="67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20CEEC-A36E-46D7-80A2-F754C495B86B}">
  <dimension ref="B2:C16"/>
  <sheetViews>
    <sheetView workbookViewId="0">
      <selection activeCell="E21" sqref="E21"/>
    </sheetView>
  </sheetViews>
  <sheetFormatPr defaultRowHeight="15"/>
  <cols>
    <col min="2" max="2" width="29.5703125" customWidth="1"/>
  </cols>
  <sheetData>
    <row r="2" spans="2:3">
      <c r="B2" t="s">
        <v>84</v>
      </c>
      <c r="C2" t="s">
        <v>25</v>
      </c>
    </row>
    <row r="3" spans="2:3">
      <c r="B3" t="s">
        <v>85</v>
      </c>
      <c r="C3" t="s">
        <v>29</v>
      </c>
    </row>
    <row r="4" spans="2:3">
      <c r="B4" t="s">
        <v>86</v>
      </c>
      <c r="C4" t="s">
        <v>67</v>
      </c>
    </row>
    <row r="5" spans="2:3">
      <c r="B5" t="s">
        <v>87</v>
      </c>
      <c r="C5" t="s">
        <v>68</v>
      </c>
    </row>
    <row r="6" spans="2:3">
      <c r="B6" t="s">
        <v>88</v>
      </c>
      <c r="C6" t="s">
        <v>70</v>
      </c>
    </row>
    <row r="7" spans="2:3">
      <c r="B7" t="s">
        <v>89</v>
      </c>
      <c r="C7" t="s">
        <v>72</v>
      </c>
    </row>
    <row r="8" spans="2:3">
      <c r="B8" t="s">
        <v>90</v>
      </c>
      <c r="C8" t="s">
        <v>65</v>
      </c>
    </row>
    <row r="9" spans="2:3">
      <c r="B9" t="s">
        <v>91</v>
      </c>
      <c r="C9" t="s">
        <v>32</v>
      </c>
    </row>
    <row r="10" spans="2:3">
      <c r="B10" t="s">
        <v>92</v>
      </c>
      <c r="C10" t="s">
        <v>69</v>
      </c>
    </row>
    <row r="11" spans="2:3">
      <c r="B11" t="s">
        <v>93</v>
      </c>
      <c r="C11" t="s">
        <v>71</v>
      </c>
    </row>
    <row r="12" spans="2:3">
      <c r="B12" t="s">
        <v>94</v>
      </c>
      <c r="C12" t="s">
        <v>73</v>
      </c>
    </row>
    <row r="13" spans="2:3">
      <c r="B13" t="s">
        <v>94</v>
      </c>
      <c r="C13" t="s">
        <v>95</v>
      </c>
    </row>
    <row r="14" spans="2:3">
      <c r="B14" t="s">
        <v>94</v>
      </c>
      <c r="C14" t="s">
        <v>96</v>
      </c>
    </row>
    <row r="15" spans="2:3">
      <c r="B15" t="s">
        <v>94</v>
      </c>
      <c r="C15" t="s">
        <v>97</v>
      </c>
    </row>
    <row r="16" spans="2:3">
      <c r="B16" t="s">
        <v>94</v>
      </c>
      <c r="C16" t="s">
        <v>36</v>
      </c>
    </row>
  </sheetData>
  <sheetProtection sheet="1" objects="1" scenarios="1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Kaufman, Josie</dc:creator>
  <cp:keywords/>
  <dc:description/>
  <cp:lastModifiedBy/>
  <cp:revision/>
  <dcterms:created xsi:type="dcterms:W3CDTF">2026-07-07T18:26:37Z</dcterms:created>
  <dcterms:modified xsi:type="dcterms:W3CDTF">2026-07-09T15:14:49Z</dcterms:modified>
  <cp:category/>
  <cp:contentStatus/>
</cp:coreProperties>
</file>